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и файлы\2017 МОИ документы\МУНИЦИПАЛЬНОЕ ЗАДАНИЕ ВСЕ\МЗ на 2023\"/>
    </mc:Choice>
  </mc:AlternateContent>
  <bookViews>
    <workbookView xWindow="0" yWindow="0" windowWidth="20490" windowHeight="7155"/>
  </bookViews>
  <sheets>
    <sheet name="Результаты расчетов" sheetId="17" r:id="rId1"/>
  </sheets>
  <calcPr calcId="152511"/>
</workbook>
</file>

<file path=xl/calcChain.xml><?xml version="1.0" encoding="utf-8"?>
<calcChain xmlns="http://schemas.openxmlformats.org/spreadsheetml/2006/main">
  <c r="H12" i="17" l="1"/>
  <c r="H19" i="17" l="1"/>
  <c r="C23" i="17"/>
  <c r="F23" i="17" l="1"/>
  <c r="H13" i="17" l="1"/>
  <c r="J13" i="17" s="1"/>
  <c r="H14" i="17"/>
  <c r="H15" i="17"/>
  <c r="J15" i="17" s="1"/>
  <c r="H16" i="17"/>
  <c r="J16" i="17" s="1"/>
  <c r="H17" i="17"/>
  <c r="H18" i="17"/>
  <c r="J18" i="17" s="1"/>
  <c r="J19" i="17"/>
  <c r="H20" i="17"/>
  <c r="J20" i="17" s="1"/>
  <c r="H21" i="17"/>
  <c r="H22" i="17"/>
  <c r="J22" i="17" s="1"/>
  <c r="K23" i="17"/>
  <c r="I23" i="17"/>
  <c r="G23" i="17"/>
  <c r="E23" i="17"/>
  <c r="D23" i="17"/>
  <c r="J21" i="17" l="1"/>
  <c r="J17" i="17"/>
  <c r="J12" i="17"/>
  <c r="J14" i="17"/>
  <c r="H23" i="17"/>
  <c r="J23" i="17" l="1"/>
</calcChain>
</file>

<file path=xl/sharedStrings.xml><?xml version="1.0" encoding="utf-8"?>
<sst xmlns="http://schemas.openxmlformats.org/spreadsheetml/2006/main" count="29" uniqueCount="29">
  <si>
    <t xml:space="preserve">Наименование  работы 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</si>
  <si>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</si>
  <si>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условий 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</si>
  <si>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вовлечение молодежи в инновационную,предпринимательскую,добровольческую деятельность,а также на развитие гражданской активности молодежи и формирование здорового образа жизни</t>
  </si>
  <si>
    <t>Организация и проведение официальных спортивных мероприятий</t>
  </si>
  <si>
    <t>Итого затраты на муниципальную услугу, рублей</t>
  </si>
  <si>
    <t>Норматив затрат на единицу оказания муниципальной услуги,ед.</t>
  </si>
  <si>
    <t>объем муниципальной услуги, ед.</t>
  </si>
  <si>
    <t>Затраты на коммунальные услуги и иные затраты,связанные с использованием имущества,рублей</t>
  </si>
  <si>
    <t>Затраты на оплату труда и начисления на оплату труда,рублей</t>
  </si>
  <si>
    <t>Затраты на содержание  имущества муниципального учреждения,рублей</t>
  </si>
  <si>
    <t>Итого по учреждению</t>
  </si>
  <si>
    <t xml:space="preserve">                        Нормативные затраты на оказание муниципальных </t>
  </si>
  <si>
    <t>Проведение тестирования выполнения нормативов испытаний (тестов) комплекса ГТО</t>
  </si>
  <si>
    <t>Организация и проведение официальных физкультурных (физкультурно-оздоровительных) мероприятий</t>
  </si>
  <si>
    <t>Базовый норматив затрат на оказание муниципальных работ</t>
  </si>
  <si>
    <t>к постановлению администрации района</t>
  </si>
  <si>
    <t xml:space="preserve">                                                               МБУ"Молодежное движение" </t>
  </si>
  <si>
    <t>Проведение занятий физкультурно-спортивной направленности по месту проживания граждан</t>
  </si>
  <si>
    <t>Пропоганда физической культуры и спорта и здорового образа жизни</t>
  </si>
  <si>
    <t>Организация мероприятий,направленных на профилактику асоциального и деструктивного поведения подростков и молодежи, оддержка детей и молодежи находящихся в социально- опасном положении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</si>
  <si>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</t>
  </si>
  <si>
    <t>Организация досуга детей, подростков и молодежи</t>
  </si>
  <si>
    <t>Затраты на приобретение расходных материалов,ОС,рублей</t>
  </si>
  <si>
    <t>Питание,суточные,призовые спортсменам.руб.</t>
  </si>
  <si>
    <t>Затраты на общехозяйственные нужды,связь,рублей</t>
  </si>
  <si>
    <t>на 2023 год.</t>
  </si>
  <si>
    <t>Приложение №1</t>
  </si>
  <si>
    <r>
      <t>от 13</t>
    </r>
    <r>
      <rPr>
        <u/>
        <sz val="14"/>
        <color theme="1"/>
        <rFont val="Cambria"/>
        <family val="1"/>
        <charset val="204"/>
        <scheme val="major"/>
      </rPr>
      <t xml:space="preserve">.01.2023  </t>
    </r>
    <r>
      <rPr>
        <sz val="14"/>
        <color theme="1"/>
        <rFont val="Cambria"/>
        <family val="1"/>
        <charset val="204"/>
        <scheme val="major"/>
      </rPr>
      <t xml:space="preserve">№ </t>
    </r>
    <r>
      <rPr>
        <u/>
        <sz val="14"/>
        <color theme="1"/>
        <rFont val="Cambria"/>
        <family val="1"/>
        <charset val="204"/>
        <scheme val="major"/>
      </rPr>
      <t xml:space="preserve"> 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</si>
</sst>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u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/>
    <xf numFmtId="4" fontId="0" fillId="0" borderId="1" xfId="0" applyNumberFormat="1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" fontId="0" fillId="0" borderId="0" xfId="0" applyNumberFormat="1"/>
    <xf numFmtId="0" fontId="0" fillId="2" borderId="0" xfId="0" applyFill="1" applyBorder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0" xfId="0" applyNumberFormat="1" applyFont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D1" workbookViewId="0">
      <selection activeCell="F7" sqref="F7"/>
    </sheetView>
  </sheetViews>
  <sheetFormatPr defaultRowHeight="15" x14ac:dyDescent="0.25"/>
  <cols>
    <col min="1" max="1" width="6" hidden="1" customWidth="1"/>
    <col min="2" max="2" width="30.5703125" customWidth="1"/>
    <col min="3" max="3" width="14.28515625" customWidth="1"/>
    <col min="4" max="4" width="15.28515625" customWidth="1"/>
    <col min="5" max="6" width="14.7109375" customWidth="1"/>
    <col min="7" max="7" width="13.7109375" customWidth="1"/>
    <col min="8" max="8" width="14.7109375" customWidth="1"/>
    <col min="9" max="9" width="10.85546875" customWidth="1"/>
    <col min="10" max="10" width="14.28515625" customWidth="1"/>
    <col min="11" max="11" width="19.140625" customWidth="1"/>
    <col min="12" max="12" width="9.140625" customWidth="1"/>
    <col min="13" max="13" width="11.28515625" customWidth="1"/>
    <col min="14" max="14" width="14" customWidth="1"/>
    <col min="15" max="15" width="11.5703125" customWidth="1"/>
    <col min="16" max="16" width="11.7109375" customWidth="1"/>
    <col min="17" max="17" width="11.42578125" customWidth="1"/>
    <col min="18" max="18" width="19.140625" customWidth="1"/>
    <col min="20" max="20" width="17.7109375" customWidth="1"/>
  </cols>
  <sheetData>
    <row r="1" spans="1:21" ht="18.75" x14ac:dyDescent="0.3">
      <c r="A1" s="1"/>
      <c r="B1" s="1"/>
      <c r="C1" s="2"/>
      <c r="D1" s="2"/>
      <c r="E1" s="2"/>
      <c r="F1" s="2"/>
      <c r="G1" s="2"/>
      <c r="H1" s="2"/>
      <c r="I1" s="2"/>
      <c r="J1" s="35" t="s">
        <v>27</v>
      </c>
      <c r="K1" s="35"/>
      <c r="L1" s="35"/>
      <c r="M1" s="36"/>
      <c r="N1" s="36"/>
      <c r="O1" s="2"/>
      <c r="P1" s="2"/>
      <c r="Q1" s="2"/>
      <c r="R1" s="2"/>
      <c r="S1" s="1"/>
      <c r="T1" s="1"/>
      <c r="U1" s="1"/>
    </row>
    <row r="2" spans="1:21" ht="18.75" x14ac:dyDescent="0.3">
      <c r="A2" s="1"/>
      <c r="B2" s="1"/>
      <c r="C2" s="2"/>
      <c r="D2" s="2"/>
      <c r="E2" s="2"/>
      <c r="F2" s="2"/>
      <c r="G2" s="2"/>
      <c r="H2" s="2"/>
      <c r="I2" s="2"/>
      <c r="J2" s="35" t="s">
        <v>16</v>
      </c>
      <c r="K2" s="35"/>
      <c r="L2" s="35"/>
      <c r="M2" s="35"/>
      <c r="N2" s="35"/>
      <c r="O2" s="2"/>
      <c r="P2" s="2"/>
      <c r="Q2" s="2"/>
      <c r="R2" s="2"/>
      <c r="S2" s="1"/>
      <c r="T2" s="6"/>
      <c r="U2" s="1"/>
    </row>
    <row r="3" spans="1:21" ht="18.75" x14ac:dyDescent="0.3">
      <c r="A3" s="1"/>
      <c r="B3" s="1"/>
      <c r="C3" s="2"/>
      <c r="D3" s="2"/>
      <c r="E3" s="2"/>
      <c r="F3" s="2"/>
      <c r="G3" s="2"/>
      <c r="H3" s="2"/>
      <c r="I3" s="2"/>
      <c r="J3" s="35" t="s">
        <v>28</v>
      </c>
      <c r="K3" s="35"/>
      <c r="L3" s="35"/>
      <c r="M3" s="36"/>
      <c r="N3" s="36"/>
      <c r="O3" s="2"/>
      <c r="P3" s="2"/>
      <c r="Q3" s="2"/>
      <c r="R3" s="2"/>
      <c r="S3" s="1"/>
      <c r="T3" s="6"/>
      <c r="U3" s="1"/>
    </row>
    <row r="4" spans="1:21" ht="18.75" x14ac:dyDescent="0.3">
      <c r="A4" s="1"/>
      <c r="B4" s="1"/>
      <c r="C4" s="2" t="s">
        <v>12</v>
      </c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6"/>
      <c r="U4" s="1"/>
    </row>
    <row r="5" spans="1:21" ht="18.75" x14ac:dyDescent="0.3">
      <c r="A5" s="1"/>
      <c r="B5" s="1"/>
      <c r="C5" s="2" t="s">
        <v>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6"/>
      <c r="U5" s="1"/>
    </row>
    <row r="6" spans="1:21" ht="18.75" x14ac:dyDescent="0.3">
      <c r="A6" s="1"/>
      <c r="B6" s="1"/>
      <c r="C6" s="2"/>
      <c r="D6" s="2"/>
      <c r="E6" s="2"/>
      <c r="F6" s="2" t="s">
        <v>26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6"/>
      <c r="U6" s="1"/>
    </row>
    <row r="7" spans="1:21" ht="18.75" x14ac:dyDescent="0.3">
      <c r="A7" s="1"/>
      <c r="B7" s="1"/>
      <c r="C7" s="2"/>
      <c r="D7" s="21"/>
      <c r="E7" s="21"/>
      <c r="F7" s="21"/>
      <c r="G7" s="21"/>
      <c r="H7" s="21"/>
      <c r="I7" s="21"/>
      <c r="J7" s="21"/>
      <c r="K7" s="21"/>
      <c r="L7" s="2"/>
      <c r="M7" s="2"/>
      <c r="N7" s="2"/>
      <c r="O7" s="2"/>
      <c r="P7" s="2"/>
      <c r="Q7" s="2"/>
      <c r="R7" s="2"/>
      <c r="S7" s="1"/>
      <c r="T7" s="6"/>
      <c r="U7" s="1"/>
    </row>
    <row r="8" spans="1:21" ht="18.75" x14ac:dyDescent="0.3">
      <c r="A8" s="1"/>
      <c r="B8" s="1"/>
      <c r="C8" s="2"/>
      <c r="D8" s="21"/>
      <c r="E8" s="21"/>
      <c r="F8" s="21"/>
      <c r="G8" s="21"/>
      <c r="H8" s="21"/>
      <c r="I8" s="21"/>
      <c r="J8" s="21"/>
      <c r="K8" s="21"/>
      <c r="L8" s="2"/>
      <c r="M8" s="2"/>
      <c r="N8" s="2"/>
      <c r="O8" s="2"/>
      <c r="P8" s="2"/>
      <c r="Q8" s="2"/>
      <c r="R8" s="2"/>
      <c r="S8" s="1"/>
      <c r="T8" s="6"/>
      <c r="U8" s="1"/>
    </row>
    <row r="9" spans="1:21" ht="19.5" thickBot="1" x14ac:dyDescent="0.35">
      <c r="A9" s="1"/>
      <c r="B9" s="1"/>
      <c r="C9" s="7"/>
      <c r="D9" s="2"/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6"/>
      <c r="U9" s="1"/>
    </row>
    <row r="10" spans="1:21" ht="150" x14ac:dyDescent="0.25">
      <c r="A10" s="1"/>
      <c r="B10" s="14" t="s">
        <v>0</v>
      </c>
      <c r="C10" s="20" t="s">
        <v>9</v>
      </c>
      <c r="D10" s="20" t="s">
        <v>23</v>
      </c>
      <c r="E10" s="20" t="s">
        <v>8</v>
      </c>
      <c r="F10" s="20" t="s">
        <v>24</v>
      </c>
      <c r="G10" s="19" t="s">
        <v>25</v>
      </c>
      <c r="H10" s="16" t="s">
        <v>5</v>
      </c>
      <c r="I10" s="30" t="s">
        <v>7</v>
      </c>
      <c r="J10" s="19" t="s">
        <v>6</v>
      </c>
      <c r="K10" s="19" t="s">
        <v>10</v>
      </c>
      <c r="L10" s="9"/>
      <c r="M10" s="9"/>
      <c r="N10" s="9"/>
      <c r="O10" s="9"/>
      <c r="P10" s="9"/>
      <c r="Q10" s="9"/>
      <c r="R10" s="9"/>
      <c r="S10" s="9"/>
      <c r="T10" s="10"/>
    </row>
    <row r="11" spans="1:21" ht="18.75" x14ac:dyDescent="0.3">
      <c r="A11" s="1"/>
      <c r="B11" s="15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11"/>
      <c r="M11" s="11"/>
      <c r="N11" s="12"/>
      <c r="O11" s="12"/>
      <c r="P11" s="12"/>
      <c r="Q11" s="12"/>
      <c r="R11" s="12"/>
      <c r="S11" s="1"/>
      <c r="T11" s="6"/>
    </row>
    <row r="12" spans="1:21" ht="88.5" customHeight="1" x14ac:dyDescent="0.25">
      <c r="A12" s="1"/>
      <c r="B12" s="31" t="s">
        <v>20</v>
      </c>
      <c r="C12" s="32">
        <v>141081.25</v>
      </c>
      <c r="D12" s="33">
        <v>20109.59</v>
      </c>
      <c r="E12" s="33">
        <v>10448.76</v>
      </c>
      <c r="F12" s="33"/>
      <c r="G12" s="33">
        <v>4547.95</v>
      </c>
      <c r="H12" s="33">
        <f>C12+D12+E12+G12</f>
        <v>176187.55000000002</v>
      </c>
      <c r="I12" s="33">
        <v>10</v>
      </c>
      <c r="J12" s="33">
        <f>H12/I12</f>
        <v>17618.755000000001</v>
      </c>
      <c r="K12" s="33">
        <v>5205.4799999999996</v>
      </c>
      <c r="L12" s="5"/>
      <c r="M12" s="5"/>
      <c r="N12" s="5"/>
      <c r="O12" s="13"/>
      <c r="P12" s="5"/>
      <c r="Q12" s="5"/>
      <c r="R12" s="5"/>
      <c r="S12" s="5"/>
      <c r="T12" s="6"/>
    </row>
    <row r="13" spans="1:21" ht="96.75" x14ac:dyDescent="0.25">
      <c r="A13" s="1"/>
      <c r="B13" s="31" t="s">
        <v>1</v>
      </c>
      <c r="C13" s="32">
        <v>705406.28</v>
      </c>
      <c r="D13" s="33">
        <v>20547.95</v>
      </c>
      <c r="E13" s="33">
        <v>52243.82</v>
      </c>
      <c r="F13" s="33"/>
      <c r="G13" s="33">
        <v>22739.73</v>
      </c>
      <c r="H13" s="33">
        <f t="shared" ref="H13:H22" si="0">SUM(C13:G13)</f>
        <v>800937.77999999991</v>
      </c>
      <c r="I13" s="33">
        <v>50</v>
      </c>
      <c r="J13" s="33">
        <f t="shared" ref="J13:J22" si="1">H13/I13</f>
        <v>16018.755599999999</v>
      </c>
      <c r="K13" s="33">
        <v>18219.18</v>
      </c>
      <c r="L13" s="5"/>
      <c r="M13" s="5"/>
      <c r="N13" s="5"/>
      <c r="O13" s="5"/>
      <c r="P13" s="5"/>
      <c r="Q13" s="5"/>
      <c r="R13" s="5"/>
      <c r="S13" s="5"/>
      <c r="T13" s="6"/>
    </row>
    <row r="14" spans="1:21" ht="120.75" x14ac:dyDescent="0.25">
      <c r="A14" s="1"/>
      <c r="B14" s="31" t="s">
        <v>2</v>
      </c>
      <c r="C14" s="33">
        <v>366811.27</v>
      </c>
      <c r="D14" s="33">
        <v>10684.93</v>
      </c>
      <c r="E14" s="33">
        <v>27166.79</v>
      </c>
      <c r="F14" s="33"/>
      <c r="G14" s="33">
        <v>11824.65</v>
      </c>
      <c r="H14" s="33">
        <f t="shared" si="0"/>
        <v>416487.64</v>
      </c>
      <c r="I14" s="33">
        <v>26</v>
      </c>
      <c r="J14" s="33">
        <f t="shared" si="1"/>
        <v>16018.755384615386</v>
      </c>
      <c r="K14" s="33">
        <v>13534.25</v>
      </c>
      <c r="L14" s="5"/>
      <c r="M14" s="5"/>
      <c r="N14" s="5"/>
      <c r="O14" s="5"/>
      <c r="P14" s="5"/>
      <c r="Q14" s="5"/>
      <c r="R14" s="5"/>
      <c r="S14" s="5"/>
      <c r="T14" s="6"/>
    </row>
    <row r="15" spans="1:21" ht="108.75" x14ac:dyDescent="0.25">
      <c r="A15" s="1"/>
      <c r="B15" s="31" t="s">
        <v>3</v>
      </c>
      <c r="C15" s="33">
        <v>705406.28</v>
      </c>
      <c r="D15" s="33">
        <v>20547.95</v>
      </c>
      <c r="E15" s="33">
        <v>52243.82</v>
      </c>
      <c r="F15" s="33"/>
      <c r="G15" s="33">
        <v>22739.73</v>
      </c>
      <c r="H15" s="33">
        <f t="shared" si="0"/>
        <v>800937.77999999991</v>
      </c>
      <c r="I15" s="33">
        <v>50</v>
      </c>
      <c r="J15" s="33">
        <f t="shared" si="1"/>
        <v>16018.755599999999</v>
      </c>
      <c r="K15" s="33">
        <v>18219.18</v>
      </c>
      <c r="L15" s="5"/>
      <c r="M15" s="34"/>
      <c r="N15" s="5"/>
      <c r="O15" s="5"/>
      <c r="P15" s="5"/>
      <c r="Q15" s="5"/>
      <c r="R15" s="5"/>
      <c r="S15" s="5"/>
      <c r="T15" s="6"/>
    </row>
    <row r="16" spans="1:21" ht="24.75" x14ac:dyDescent="0.25">
      <c r="A16" s="1"/>
      <c r="B16" s="31" t="s">
        <v>22</v>
      </c>
      <c r="C16" s="32">
        <v>141081.25</v>
      </c>
      <c r="D16" s="33">
        <v>4109.59</v>
      </c>
      <c r="E16" s="33">
        <v>10448.76</v>
      </c>
      <c r="F16" s="33"/>
      <c r="G16" s="33">
        <v>4547.95</v>
      </c>
      <c r="H16" s="33">
        <f t="shared" si="0"/>
        <v>160187.55000000002</v>
      </c>
      <c r="I16" s="33">
        <v>10</v>
      </c>
      <c r="J16" s="33">
        <f t="shared" si="1"/>
        <v>16018.755000000001</v>
      </c>
      <c r="K16" s="33">
        <v>5205.4799999999996</v>
      </c>
      <c r="L16" s="5"/>
      <c r="M16" s="5"/>
      <c r="N16" s="5"/>
      <c r="O16" s="5"/>
      <c r="P16" s="5"/>
      <c r="Q16" s="5"/>
      <c r="R16" s="5"/>
      <c r="S16" s="5"/>
      <c r="T16" s="6"/>
    </row>
    <row r="17" spans="1:20" ht="36.75" x14ac:dyDescent="0.25">
      <c r="A17" s="1"/>
      <c r="B17" s="4" t="s">
        <v>18</v>
      </c>
      <c r="C17" s="22">
        <v>1378249.65</v>
      </c>
      <c r="D17" s="22">
        <v>55813.95</v>
      </c>
      <c r="E17" s="22">
        <v>154638.94</v>
      </c>
      <c r="F17" s="22">
        <v>15353.75</v>
      </c>
      <c r="G17" s="22">
        <v>15767.44</v>
      </c>
      <c r="H17" s="22">
        <f t="shared" si="0"/>
        <v>1619823.7299999997</v>
      </c>
      <c r="I17" s="22">
        <v>12</v>
      </c>
      <c r="J17" s="22">
        <f t="shared" si="1"/>
        <v>134985.31083333332</v>
      </c>
      <c r="K17" s="22">
        <v>10604.65</v>
      </c>
      <c r="L17" s="5"/>
      <c r="M17" s="5"/>
      <c r="N17" s="5"/>
      <c r="O17" s="5"/>
      <c r="P17" s="5"/>
      <c r="Q17" s="5"/>
      <c r="R17" s="5"/>
      <c r="S17" s="5"/>
      <c r="T17" s="6"/>
    </row>
    <row r="18" spans="1:20" ht="26.25" customHeight="1" x14ac:dyDescent="0.25">
      <c r="A18" s="1"/>
      <c r="B18" s="4" t="s">
        <v>4</v>
      </c>
      <c r="C18" s="22">
        <v>2756499.31</v>
      </c>
      <c r="D18" s="22">
        <v>111627.91</v>
      </c>
      <c r="E18" s="22">
        <v>309277.89</v>
      </c>
      <c r="F18" s="22">
        <v>30707.5</v>
      </c>
      <c r="G18" s="22">
        <v>31534.89</v>
      </c>
      <c r="H18" s="22">
        <f t="shared" si="0"/>
        <v>3239647.5000000005</v>
      </c>
      <c r="I18" s="22">
        <v>24</v>
      </c>
      <c r="J18" s="22">
        <f t="shared" si="1"/>
        <v>134985.31250000003</v>
      </c>
      <c r="K18" s="22">
        <v>21209.3</v>
      </c>
      <c r="L18" s="5"/>
      <c r="M18" s="5"/>
      <c r="N18" s="5"/>
      <c r="O18" s="5"/>
      <c r="P18" s="5"/>
      <c r="Q18" s="5"/>
      <c r="R18" s="5"/>
      <c r="S18" s="5"/>
      <c r="T18" s="6"/>
    </row>
    <row r="19" spans="1:20" s="29" customFormat="1" ht="74.25" customHeight="1" x14ac:dyDescent="0.25">
      <c r="A19" s="26"/>
      <c r="B19" s="31" t="s">
        <v>21</v>
      </c>
      <c r="C19" s="33">
        <v>277972.21000000002</v>
      </c>
      <c r="D19" s="33">
        <v>25000</v>
      </c>
      <c r="E19" s="33">
        <v>38626.6</v>
      </c>
      <c r="F19" s="33">
        <v>25600</v>
      </c>
      <c r="G19" s="33">
        <v>13200</v>
      </c>
      <c r="H19" s="33">
        <f t="shared" si="0"/>
        <v>380398.81</v>
      </c>
      <c r="I19" s="33">
        <v>4</v>
      </c>
      <c r="J19" s="33">
        <f t="shared" si="1"/>
        <v>95099.702499999999</v>
      </c>
      <c r="K19" s="33"/>
      <c r="L19" s="27"/>
      <c r="M19" s="27"/>
      <c r="N19" s="27"/>
      <c r="O19" s="27"/>
      <c r="P19" s="27"/>
      <c r="Q19" s="27"/>
      <c r="R19" s="27"/>
      <c r="S19" s="27"/>
      <c r="T19" s="28"/>
    </row>
    <row r="20" spans="1:20" s="29" customFormat="1" ht="36.75" x14ac:dyDescent="0.25">
      <c r="A20" s="26"/>
      <c r="B20" s="31" t="s">
        <v>13</v>
      </c>
      <c r="C20" s="33">
        <v>416958.31</v>
      </c>
      <c r="D20" s="33">
        <v>37500</v>
      </c>
      <c r="E20" s="33">
        <v>57939.9</v>
      </c>
      <c r="F20" s="33">
        <v>38400</v>
      </c>
      <c r="G20" s="33">
        <v>19800</v>
      </c>
      <c r="H20" s="33">
        <f t="shared" si="0"/>
        <v>570598.21</v>
      </c>
      <c r="I20" s="33">
        <v>6</v>
      </c>
      <c r="J20" s="33">
        <f t="shared" si="1"/>
        <v>95099.70166666666</v>
      </c>
      <c r="K20" s="33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29.25" customHeight="1" x14ac:dyDescent="0.25">
      <c r="A21" s="1"/>
      <c r="B21" s="31" t="s">
        <v>19</v>
      </c>
      <c r="C21" s="33">
        <v>2297082.75</v>
      </c>
      <c r="D21" s="33">
        <v>93023.26</v>
      </c>
      <c r="E21" s="33">
        <v>257731.58</v>
      </c>
      <c r="F21" s="33">
        <v>25589.58</v>
      </c>
      <c r="G21" s="33">
        <v>26279.07</v>
      </c>
      <c r="H21" s="33">
        <f t="shared" si="0"/>
        <v>2699706.2399999998</v>
      </c>
      <c r="I21" s="33">
        <v>20</v>
      </c>
      <c r="J21" s="33">
        <f t="shared" si="1"/>
        <v>134985.31199999998</v>
      </c>
      <c r="K21" s="33">
        <v>17674.419999999998</v>
      </c>
      <c r="L21" s="5"/>
      <c r="M21" s="5"/>
      <c r="N21" s="5"/>
      <c r="O21" s="5"/>
      <c r="P21" s="5"/>
      <c r="Q21" s="5"/>
      <c r="R21" s="5"/>
      <c r="S21" s="5"/>
      <c r="T21" s="6"/>
    </row>
    <row r="22" spans="1:20" ht="51" customHeight="1" x14ac:dyDescent="0.25">
      <c r="A22" s="1"/>
      <c r="B22" s="4" t="s">
        <v>14</v>
      </c>
      <c r="C22" s="22">
        <v>3445624.13</v>
      </c>
      <c r="D22" s="22">
        <v>139534.88</v>
      </c>
      <c r="E22" s="22">
        <v>386597.37</v>
      </c>
      <c r="F22" s="22">
        <v>38384.370000000003</v>
      </c>
      <c r="G22" s="22">
        <v>39418.6</v>
      </c>
      <c r="H22" s="22">
        <f t="shared" si="0"/>
        <v>4049559.35</v>
      </c>
      <c r="I22" s="22">
        <v>30</v>
      </c>
      <c r="J22" s="22">
        <f t="shared" si="1"/>
        <v>134985.31166666668</v>
      </c>
      <c r="K22" s="22">
        <v>26511.63</v>
      </c>
      <c r="L22" s="5"/>
      <c r="M22" s="5"/>
      <c r="N22" s="5"/>
      <c r="O22" s="5"/>
      <c r="P22" s="5"/>
      <c r="Q22" s="5"/>
      <c r="R22" s="5"/>
      <c r="S22" s="5"/>
      <c r="T22" s="6"/>
    </row>
    <row r="23" spans="1:20" x14ac:dyDescent="0.25">
      <c r="A23" s="1"/>
      <c r="B23" s="18" t="s">
        <v>11</v>
      </c>
      <c r="C23" s="23">
        <f t="shared" ref="C23:K23" si="2">SUM(C12:C22)</f>
        <v>12632172.689999998</v>
      </c>
      <c r="D23" s="17">
        <f t="shared" si="2"/>
        <v>538500.01</v>
      </c>
      <c r="E23" s="17">
        <f t="shared" si="2"/>
        <v>1357364.23</v>
      </c>
      <c r="F23" s="17">
        <f t="shared" si="2"/>
        <v>174035.20000000001</v>
      </c>
      <c r="G23" s="17">
        <f t="shared" si="2"/>
        <v>212400.01</v>
      </c>
      <c r="H23" s="24">
        <f t="shared" si="2"/>
        <v>14914472.139999999</v>
      </c>
      <c r="I23" s="17">
        <f t="shared" si="2"/>
        <v>242</v>
      </c>
      <c r="J23" s="23">
        <f t="shared" si="2"/>
        <v>811834.42775128211</v>
      </c>
      <c r="K23" s="17">
        <f t="shared" si="2"/>
        <v>136383.57</v>
      </c>
      <c r="L23" s="5"/>
      <c r="M23" s="5"/>
      <c r="N23" s="5"/>
      <c r="O23" s="5"/>
      <c r="P23" s="5"/>
      <c r="Q23" s="5"/>
      <c r="R23" s="5"/>
      <c r="S23" s="5"/>
      <c r="T23" s="6"/>
    </row>
    <row r="25" spans="1:20" x14ac:dyDescent="0.25">
      <c r="M25" s="25"/>
    </row>
    <row r="26" spans="1:20" x14ac:dyDescent="0.25">
      <c r="B26" s="25"/>
      <c r="H26" s="25"/>
      <c r="M26" s="25"/>
    </row>
    <row r="27" spans="1:20" x14ac:dyDescent="0.25">
      <c r="G27" s="25"/>
      <c r="H27" s="25"/>
    </row>
    <row r="28" spans="1:20" x14ac:dyDescent="0.25">
      <c r="H28" s="25"/>
    </row>
    <row r="30" spans="1:20" x14ac:dyDescent="0.25">
      <c r="H30" s="25"/>
    </row>
    <row r="47" ht="9.75" customHeight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</sheetData>
  <mergeCells count="3">
    <mergeCell ref="J1:L1"/>
    <mergeCell ref="J2:N2"/>
    <mergeCell ref="J3:L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расчетов</vt:lpstr>
    </vt:vector>
  </TitlesOfParts>
  <Company>МБУ МД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</dc:creator>
  <cp:lastModifiedBy>Анна Викторовна</cp:lastModifiedBy>
  <cp:lastPrinted>2023-01-12T09:53:05Z</cp:lastPrinted>
  <dcterms:created xsi:type="dcterms:W3CDTF">2015-07-22T06:35:05Z</dcterms:created>
  <dcterms:modified xsi:type="dcterms:W3CDTF">2023-01-12T09:53:16Z</dcterms:modified>
</cp:coreProperties>
</file>