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definedNames>
    <definedName name="_Hlk434907617" localSheetId="0">Лист1!$G$7</definedName>
    <definedName name="_xlnm._FilterDatabase" localSheetId="0" hidden="1">Лист1!$A$12:$N$60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J67" i="1"/>
  <c r="K67" i="1"/>
  <c r="L67" i="1"/>
  <c r="H67" i="1"/>
  <c r="H60" i="1"/>
  <c r="H68" i="1" s="1"/>
  <c r="L65" i="1" l="1"/>
  <c r="L64" i="1"/>
  <c r="L66" i="1"/>
  <c r="L62" i="1"/>
  <c r="L51" i="1"/>
  <c r="L52" i="1"/>
  <c r="L53" i="1"/>
  <c r="L54" i="1"/>
  <c r="L55" i="1"/>
  <c r="L56" i="1"/>
  <c r="L57" i="1"/>
  <c r="L58" i="1"/>
  <c r="L59" i="1"/>
  <c r="L46" i="1"/>
  <c r="L47" i="1"/>
  <c r="L48" i="1"/>
  <c r="L49" i="1"/>
  <c r="L5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2" i="1"/>
  <c r="L60" i="1" s="1"/>
  <c r="L68" i="1" l="1"/>
  <c r="K60" i="1"/>
  <c r="K68" i="1" l="1"/>
  <c r="J60" i="1" l="1"/>
  <c r="J68" i="1" s="1"/>
  <c r="I60" i="1" l="1"/>
  <c r="I68" i="1" l="1"/>
  <c r="M68" i="1" s="1"/>
  <c r="M60" i="1"/>
</calcChain>
</file>

<file path=xl/sharedStrings.xml><?xml version="1.0" encoding="utf-8"?>
<sst xmlns="http://schemas.openxmlformats.org/spreadsheetml/2006/main" count="110" uniqueCount="62">
  <si>
    <t>Перечень мероприятий подпрограммы с указанием объема средств на их реализацию и ожидаемых результатов</t>
  </si>
  <si>
    <t>Наименование программы, подпрограммы</t>
  </si>
  <si>
    <t xml:space="preserve">ГРБС </t>
  </si>
  <si>
    <t>Код бюджетной классификации</t>
  </si>
  <si>
    <t>Ожидаемый результат от реализации подпрограммного мероприятия (в натуральном выражении)</t>
  </si>
  <si>
    <t>ГРБС</t>
  </si>
  <si>
    <t>РзПр</t>
  </si>
  <si>
    <t>ЦСР</t>
  </si>
  <si>
    <t>ВР</t>
  </si>
  <si>
    <t>Цель: Создание условий для эффективного управления отраслью</t>
  </si>
  <si>
    <r>
      <t>Задача 1.</t>
    </r>
    <r>
      <rPr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rgb="FF000000"/>
        <rFont val="Times New Roman"/>
        <family val="1"/>
        <charset val="204"/>
      </rPr>
      <t>Обеспечить стабильное функционирование Управления образования, направленное на эффективное управление отраслью</t>
    </r>
  </si>
  <si>
    <t>Обеспечение стабильного функционирования управления образования, опеки и попечительства</t>
  </si>
  <si>
    <t>Аппарат управления</t>
  </si>
  <si>
    <t>Управление образования, опеки и попечительства администрации Козульского района</t>
  </si>
  <si>
    <t xml:space="preserve">Повышение эффективности управления финансами в части вопросов реализации программы, повышение качества межведомственного и межуровневого взаимодействия </t>
  </si>
  <si>
    <t>Методический отдел</t>
  </si>
  <si>
    <t>Финансовый отдел</t>
  </si>
  <si>
    <t>Хозяйственный отдел</t>
  </si>
  <si>
    <t>Обеспечение деятельности ПМПК</t>
  </si>
  <si>
    <t>Повышение эффективности реализации установленных функций и полномочий, обеспечено медико- психолого педагогическое сопровождение детей</t>
  </si>
  <si>
    <t>Обеспечение деятельности по опеке и попечительству в отношении несовершеннолетних</t>
  </si>
  <si>
    <t xml:space="preserve">Управление образования, опеки и попечительства администрации Козульского района </t>
  </si>
  <si>
    <t>Повышение эффективности работы в сфере защиты прав и основных гарантий ребенка (в том числе в сфере организации и осуществления деятельности по опеке и попечительству в отношении несовершеннолетних)</t>
  </si>
  <si>
    <t xml:space="preserve">Обеспечение жилыми помещениями лиц из числа детей-сирот и детей, оставшихся без попечения родителей, за счет средств федерального бюджета </t>
  </si>
  <si>
    <t>Обеспечены жилыми помещениями дети-сироты, дети, оставшиеся без попечения родителей, согласно выделенной квоте</t>
  </si>
  <si>
    <t>Обеспечение жилыми помещениями лиц из числа детей-сирот и детей, оставшихся без попечения родителей, лиц из числа детей-сирот и детей, оставшихся без попечения родителей на основании решений судов по договорам специализированного найма за счет средств краевого бюджета</t>
  </si>
  <si>
    <t>Итого по задаче 1</t>
  </si>
  <si>
    <t>Х</t>
  </si>
  <si>
    <t>Итого по задаче 2</t>
  </si>
  <si>
    <t>ВСЕГО</t>
  </si>
  <si>
    <t>опеки и попечительства</t>
  </si>
  <si>
    <t xml:space="preserve">администрации Козульского района                                                                            </t>
  </si>
  <si>
    <t>079</t>
  </si>
  <si>
    <t>015</t>
  </si>
  <si>
    <t>0709</t>
  </si>
  <si>
    <t>244</t>
  </si>
  <si>
    <t>2023год</t>
  </si>
  <si>
    <t>2024год</t>
  </si>
  <si>
    <t>0707</t>
  </si>
  <si>
    <t>611</t>
  </si>
  <si>
    <t>Управление образования, опеки и попечительства администрации Козульского район</t>
  </si>
  <si>
    <t>Внешкольные мероприятия</t>
  </si>
  <si>
    <t>0120090430</t>
  </si>
  <si>
    <t>0120078460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</si>
  <si>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</si>
  <si>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121</t>
  </si>
  <si>
    <t>129</t>
  </si>
  <si>
    <t>1004</t>
  </si>
  <si>
    <t>01200R0820</t>
  </si>
  <si>
    <t>0120010210</t>
  </si>
  <si>
    <t>100-% освоение выделенной субвенции</t>
  </si>
  <si>
    <t xml:space="preserve"> Приложение № 2 к подпрограмме № 2 «Обеспечение реализации муниципальной программы и прочие мероприятия в сфере образования», реализуемой в рамках муниципальной  программы «Развитие образования» </t>
  </si>
  <si>
    <t>0120095000</t>
  </si>
  <si>
    <t>0120090510</t>
  </si>
  <si>
    <t>0120090530</t>
  </si>
  <si>
    <t>0120090540</t>
  </si>
  <si>
    <t>0120090550</t>
  </si>
  <si>
    <t>0120075520</t>
  </si>
  <si>
    <t>0120075870</t>
  </si>
  <si>
    <t>Начальник управления образования,</t>
  </si>
  <si>
    <t>А.Р.Косарев</t>
  </si>
  <si>
    <t>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</si>
</sst>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right" vertical="center"/>
    </xf>
    <xf numFmtId="0" fontId="0" fillId="2" borderId="0" xfId="0" applyFill="1"/>
    <xf numFmtId="0" fontId="7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10" fillId="0" borderId="12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vertical="center"/>
    </xf>
    <xf numFmtId="49" fontId="9" fillId="0" borderId="38" xfId="0" applyNumberFormat="1" applyFont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2" borderId="0" xfId="0" applyFont="1" applyFill="1"/>
    <xf numFmtId="0" fontId="9" fillId="2" borderId="3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" fontId="10" fillId="2" borderId="39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5" fillId="2" borderId="38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49" fontId="9" fillId="2" borderId="38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27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right" vertical="center"/>
    </xf>
    <xf numFmtId="49" fontId="5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4" fontId="7" fillId="0" borderId="49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activeCell="H66" sqref="H66"/>
    </sheetView>
  </sheetViews>
  <sheetFormatPr defaultRowHeight="15" x14ac:dyDescent="0.25"/>
  <cols>
    <col min="2" max="2" width="13.5703125" customWidth="1"/>
    <col min="3" max="3" width="16.7109375" customWidth="1"/>
    <col min="6" max="6" width="10.5703125" customWidth="1"/>
    <col min="8" max="8" width="10.7109375" style="38" customWidth="1"/>
    <col min="9" max="12" width="10.7109375" style="15" customWidth="1"/>
  </cols>
  <sheetData>
    <row r="1" spans="1:14" ht="18.75" x14ac:dyDescent="0.25">
      <c r="A1" s="1"/>
      <c r="H1" s="122"/>
      <c r="I1" s="122"/>
      <c r="J1" s="122"/>
      <c r="K1" s="122"/>
      <c r="L1" s="122"/>
      <c r="M1" s="122"/>
      <c r="N1" s="122"/>
    </row>
    <row r="2" spans="1:14" ht="18.75" customHeight="1" x14ac:dyDescent="0.25">
      <c r="A2" s="125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27" customHeight="1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16.5" thickBot="1" x14ac:dyDescent="0.3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62.75" customHeight="1" x14ac:dyDescent="0.25">
      <c r="A5" s="111" t="s">
        <v>1</v>
      </c>
      <c r="B5" s="112"/>
      <c r="C5" s="117" t="s">
        <v>2</v>
      </c>
      <c r="D5" s="111" t="s">
        <v>3</v>
      </c>
      <c r="E5" s="93"/>
      <c r="F5" s="93"/>
      <c r="G5" s="112"/>
      <c r="H5" s="185"/>
      <c r="I5" s="93"/>
      <c r="J5" s="93"/>
      <c r="K5" s="93"/>
      <c r="L5" s="94"/>
      <c r="M5" s="111" t="s">
        <v>4</v>
      </c>
      <c r="N5" s="94"/>
    </row>
    <row r="6" spans="1:14" ht="15.75" thickBot="1" x14ac:dyDescent="0.3">
      <c r="A6" s="113"/>
      <c r="B6" s="114"/>
      <c r="C6" s="106"/>
      <c r="D6" s="115"/>
      <c r="E6" s="97"/>
      <c r="F6" s="97"/>
      <c r="G6" s="116"/>
      <c r="H6" s="186"/>
      <c r="I6" s="172"/>
      <c r="J6" s="172"/>
      <c r="K6" s="172"/>
      <c r="L6" s="187"/>
      <c r="M6" s="123"/>
      <c r="N6" s="124"/>
    </row>
    <row r="7" spans="1:14" x14ac:dyDescent="0.25">
      <c r="A7" s="113"/>
      <c r="B7" s="114"/>
      <c r="C7" s="106"/>
      <c r="D7" s="128" t="s">
        <v>5</v>
      </c>
      <c r="E7" s="128" t="s">
        <v>6</v>
      </c>
      <c r="F7" s="128" t="s">
        <v>7</v>
      </c>
      <c r="G7" s="128" t="s">
        <v>8</v>
      </c>
      <c r="H7" s="130" t="s">
        <v>36</v>
      </c>
      <c r="I7" s="127" t="s">
        <v>37</v>
      </c>
      <c r="J7" s="127">
        <v>2025</v>
      </c>
      <c r="K7" s="127">
        <v>2026</v>
      </c>
      <c r="L7" s="127">
        <v>2027</v>
      </c>
      <c r="M7" s="131"/>
      <c r="N7" s="132"/>
    </row>
    <row r="8" spans="1:14" ht="15.75" thickBot="1" x14ac:dyDescent="0.3">
      <c r="A8" s="115"/>
      <c r="B8" s="116"/>
      <c r="C8" s="118"/>
      <c r="D8" s="129"/>
      <c r="E8" s="129"/>
      <c r="F8" s="129"/>
      <c r="G8" s="129"/>
      <c r="H8" s="130"/>
      <c r="I8" s="127"/>
      <c r="J8" s="127"/>
      <c r="K8" s="127"/>
      <c r="L8" s="127"/>
      <c r="M8" s="133"/>
      <c r="N8" s="134"/>
    </row>
    <row r="9" spans="1:14" ht="15.75" thickBot="1" x14ac:dyDescent="0.3">
      <c r="A9" s="3"/>
      <c r="B9" s="107" t="s">
        <v>9</v>
      </c>
      <c r="C9" s="108"/>
      <c r="D9" s="108"/>
      <c r="E9" s="108"/>
      <c r="F9" s="108"/>
      <c r="G9" s="109"/>
      <c r="H9" s="108"/>
      <c r="I9" s="108"/>
      <c r="J9" s="108"/>
      <c r="K9" s="108"/>
      <c r="L9" s="108"/>
      <c r="M9" s="108"/>
      <c r="N9" s="110"/>
    </row>
    <row r="10" spans="1:14" ht="25.5" customHeight="1" thickBot="1" x14ac:dyDescent="0.3">
      <c r="A10" s="4"/>
      <c r="B10" s="70" t="s">
        <v>10</v>
      </c>
      <c r="C10" s="71"/>
      <c r="D10" s="71"/>
      <c r="E10" s="71"/>
      <c r="F10" s="71"/>
      <c r="G10" s="72"/>
      <c r="H10" s="188"/>
      <c r="I10" s="189"/>
      <c r="J10" s="189"/>
      <c r="K10" s="189"/>
      <c r="L10" s="189"/>
      <c r="M10" s="190"/>
      <c r="N10" s="190"/>
    </row>
    <row r="11" spans="1:14" ht="25.5" customHeight="1" thickBot="1" x14ac:dyDescent="0.3">
      <c r="A11" s="70" t="s">
        <v>11</v>
      </c>
      <c r="B11" s="71"/>
      <c r="C11" s="71"/>
      <c r="D11" s="71"/>
      <c r="E11" s="71"/>
      <c r="F11" s="71"/>
      <c r="G11" s="75"/>
      <c r="H11" s="73"/>
      <c r="I11" s="73"/>
      <c r="J11" s="73"/>
      <c r="K11" s="73"/>
      <c r="L11" s="73"/>
      <c r="M11" s="71"/>
      <c r="N11" s="74"/>
    </row>
    <row r="12" spans="1:14" ht="44.25" customHeight="1" x14ac:dyDescent="0.25">
      <c r="A12" s="76" t="s">
        <v>12</v>
      </c>
      <c r="B12" s="75"/>
      <c r="C12" s="81" t="s">
        <v>13</v>
      </c>
      <c r="D12" s="84" t="s">
        <v>32</v>
      </c>
      <c r="E12" s="87" t="s">
        <v>34</v>
      </c>
      <c r="F12" s="90" t="s">
        <v>52</v>
      </c>
      <c r="G12" s="25">
        <v>121</v>
      </c>
      <c r="H12" s="34">
        <v>3900.31</v>
      </c>
      <c r="I12" s="26">
        <v>5903.26</v>
      </c>
      <c r="J12" s="26">
        <v>5657.66</v>
      </c>
      <c r="K12" s="46">
        <v>5657.66</v>
      </c>
      <c r="L12" s="33">
        <f>K12</f>
        <v>5657.66</v>
      </c>
      <c r="M12" s="93" t="s">
        <v>14</v>
      </c>
      <c r="N12" s="94"/>
    </row>
    <row r="13" spans="1:14" x14ac:dyDescent="0.25">
      <c r="A13" s="77"/>
      <c r="B13" s="78"/>
      <c r="C13" s="82"/>
      <c r="D13" s="85"/>
      <c r="E13" s="88"/>
      <c r="F13" s="91"/>
      <c r="G13" s="25">
        <v>122</v>
      </c>
      <c r="H13" s="34">
        <v>1.9</v>
      </c>
      <c r="I13" s="26">
        <v>0</v>
      </c>
      <c r="J13" s="26">
        <v>0</v>
      </c>
      <c r="K13" s="46">
        <v>0</v>
      </c>
      <c r="L13" s="33">
        <f t="shared" ref="L13:L59" si="0">K13</f>
        <v>0</v>
      </c>
      <c r="M13" s="95"/>
      <c r="N13" s="96"/>
    </row>
    <row r="14" spans="1:14" x14ac:dyDescent="0.25">
      <c r="A14" s="77"/>
      <c r="B14" s="78"/>
      <c r="C14" s="82"/>
      <c r="D14" s="85"/>
      <c r="E14" s="88"/>
      <c r="F14" s="91"/>
      <c r="G14" s="25">
        <v>129</v>
      </c>
      <c r="H14" s="34">
        <v>1165.8699999999999</v>
      </c>
      <c r="I14" s="26">
        <v>1812.99</v>
      </c>
      <c r="J14" s="26">
        <v>1708.61</v>
      </c>
      <c r="K14" s="46">
        <v>1708.61</v>
      </c>
      <c r="L14" s="33">
        <f t="shared" si="0"/>
        <v>1708.61</v>
      </c>
      <c r="M14" s="95"/>
      <c r="N14" s="96"/>
    </row>
    <row r="15" spans="1:14" x14ac:dyDescent="0.25">
      <c r="A15" s="77"/>
      <c r="B15" s="78"/>
      <c r="C15" s="82"/>
      <c r="D15" s="85"/>
      <c r="E15" s="88"/>
      <c r="F15" s="91"/>
      <c r="G15" s="25">
        <v>244</v>
      </c>
      <c r="H15" s="34">
        <v>25.79</v>
      </c>
      <c r="I15" s="26">
        <v>136.97999999999999</v>
      </c>
      <c r="J15" s="26">
        <v>136.97999999999999</v>
      </c>
      <c r="K15" s="46">
        <v>136.97999999999999</v>
      </c>
      <c r="L15" s="33">
        <f t="shared" si="0"/>
        <v>136.97999999999999</v>
      </c>
      <c r="M15" s="95"/>
      <c r="N15" s="96"/>
    </row>
    <row r="16" spans="1:14" x14ac:dyDescent="0.25">
      <c r="A16" s="77"/>
      <c r="B16" s="78"/>
      <c r="C16" s="82"/>
      <c r="D16" s="85"/>
      <c r="E16" s="88"/>
      <c r="F16" s="91"/>
      <c r="G16" s="25">
        <v>853</v>
      </c>
      <c r="H16" s="34">
        <v>0</v>
      </c>
      <c r="I16" s="26"/>
      <c r="J16" s="26">
        <v>0</v>
      </c>
      <c r="K16" s="46">
        <v>0</v>
      </c>
      <c r="L16" s="33">
        <f t="shared" si="0"/>
        <v>0</v>
      </c>
      <c r="M16" s="95"/>
      <c r="N16" s="96"/>
    </row>
    <row r="17" spans="1:14" ht="15.75" thickBot="1" x14ac:dyDescent="0.3">
      <c r="A17" s="79"/>
      <c r="B17" s="80"/>
      <c r="C17" s="83"/>
      <c r="D17" s="86"/>
      <c r="E17" s="89"/>
      <c r="F17" s="92"/>
      <c r="G17" s="25">
        <v>112</v>
      </c>
      <c r="H17" s="12">
        <v>0</v>
      </c>
      <c r="I17" s="37">
        <v>0</v>
      </c>
      <c r="J17" s="37">
        <v>0</v>
      </c>
      <c r="K17" s="47">
        <v>0</v>
      </c>
      <c r="L17" s="33">
        <f t="shared" si="0"/>
        <v>0</v>
      </c>
      <c r="M17" s="95"/>
      <c r="N17" s="96"/>
    </row>
    <row r="18" spans="1:14" x14ac:dyDescent="0.25">
      <c r="A18" s="103" t="s">
        <v>15</v>
      </c>
      <c r="B18" s="104"/>
      <c r="C18" s="105" t="s">
        <v>13</v>
      </c>
      <c r="D18" s="102" t="s">
        <v>32</v>
      </c>
      <c r="E18" s="101" t="s">
        <v>34</v>
      </c>
      <c r="F18" s="101" t="s">
        <v>53</v>
      </c>
      <c r="G18" s="5">
        <v>112</v>
      </c>
      <c r="H18" s="36">
        <v>0</v>
      </c>
      <c r="I18" s="58">
        <v>0</v>
      </c>
      <c r="J18" s="44">
        <v>0</v>
      </c>
      <c r="K18" s="48">
        <v>0</v>
      </c>
      <c r="L18" s="33">
        <f t="shared" si="0"/>
        <v>0</v>
      </c>
      <c r="M18" s="95"/>
      <c r="N18" s="96"/>
    </row>
    <row r="19" spans="1:14" x14ac:dyDescent="0.25">
      <c r="A19" s="77"/>
      <c r="B19" s="78"/>
      <c r="C19" s="106"/>
      <c r="D19" s="85"/>
      <c r="E19" s="88"/>
      <c r="F19" s="88"/>
      <c r="G19" s="5">
        <v>121</v>
      </c>
      <c r="H19" s="24">
        <v>1483.21</v>
      </c>
      <c r="I19" s="59">
        <v>2241.96</v>
      </c>
      <c r="J19" s="51">
        <v>2125.96</v>
      </c>
      <c r="K19" s="45">
        <v>2125.96</v>
      </c>
      <c r="L19" s="33">
        <f t="shared" si="0"/>
        <v>2125.96</v>
      </c>
      <c r="M19" s="95"/>
      <c r="N19" s="96"/>
    </row>
    <row r="20" spans="1:14" x14ac:dyDescent="0.25">
      <c r="A20" s="77"/>
      <c r="B20" s="78"/>
      <c r="C20" s="106"/>
      <c r="D20" s="85"/>
      <c r="E20" s="88"/>
      <c r="F20" s="88"/>
      <c r="G20" s="5">
        <v>122</v>
      </c>
      <c r="H20" s="24">
        <v>0</v>
      </c>
      <c r="I20" s="59">
        <v>0</v>
      </c>
      <c r="J20" s="51">
        <v>0</v>
      </c>
      <c r="K20" s="45">
        <v>0</v>
      </c>
      <c r="L20" s="33">
        <f t="shared" si="0"/>
        <v>0</v>
      </c>
      <c r="M20" s="95"/>
      <c r="N20" s="96"/>
    </row>
    <row r="21" spans="1:14" x14ac:dyDescent="0.25">
      <c r="A21" s="77"/>
      <c r="B21" s="78"/>
      <c r="C21" s="106"/>
      <c r="D21" s="85"/>
      <c r="E21" s="88"/>
      <c r="F21" s="88"/>
      <c r="G21" s="5">
        <v>129</v>
      </c>
      <c r="H21" s="24">
        <v>446.97</v>
      </c>
      <c r="I21" s="59">
        <v>707.27</v>
      </c>
      <c r="J21" s="51">
        <v>642.04</v>
      </c>
      <c r="K21" s="45">
        <v>642.04</v>
      </c>
      <c r="L21" s="33">
        <f t="shared" si="0"/>
        <v>642.04</v>
      </c>
      <c r="M21" s="95"/>
      <c r="N21" s="96"/>
    </row>
    <row r="22" spans="1:14" x14ac:dyDescent="0.25">
      <c r="A22" s="77"/>
      <c r="B22" s="78"/>
      <c r="C22" s="106"/>
      <c r="D22" s="85"/>
      <c r="E22" s="88"/>
      <c r="F22" s="88"/>
      <c r="G22" s="5">
        <v>313</v>
      </c>
      <c r="H22" s="24">
        <v>0</v>
      </c>
      <c r="I22" s="59">
        <v>0</v>
      </c>
      <c r="J22" s="51">
        <v>0</v>
      </c>
      <c r="K22" s="45">
        <v>0</v>
      </c>
      <c r="L22" s="33">
        <f t="shared" si="0"/>
        <v>0</v>
      </c>
      <c r="M22" s="95"/>
      <c r="N22" s="96"/>
    </row>
    <row r="23" spans="1:14" ht="15.75" thickBot="1" x14ac:dyDescent="0.3">
      <c r="A23" s="77"/>
      <c r="B23" s="78"/>
      <c r="C23" s="106"/>
      <c r="D23" s="85"/>
      <c r="E23" s="88"/>
      <c r="F23" s="88"/>
      <c r="G23" s="6">
        <v>853</v>
      </c>
      <c r="H23" s="37">
        <v>0</v>
      </c>
      <c r="I23" s="37">
        <v>0</v>
      </c>
      <c r="J23" s="37">
        <v>0</v>
      </c>
      <c r="K23" s="47">
        <v>0</v>
      </c>
      <c r="L23" s="33">
        <f t="shared" si="0"/>
        <v>0</v>
      </c>
      <c r="M23" s="95"/>
      <c r="N23" s="96"/>
    </row>
    <row r="24" spans="1:14" ht="49.5" customHeight="1" x14ac:dyDescent="0.25">
      <c r="A24" s="103" t="s">
        <v>16</v>
      </c>
      <c r="B24" s="104"/>
      <c r="C24" s="105" t="s">
        <v>13</v>
      </c>
      <c r="D24" s="102" t="s">
        <v>32</v>
      </c>
      <c r="E24" s="101" t="s">
        <v>34</v>
      </c>
      <c r="F24" s="101" t="s">
        <v>54</v>
      </c>
      <c r="G24" s="5">
        <v>112</v>
      </c>
      <c r="H24" s="36">
        <v>0</v>
      </c>
      <c r="I24" s="58">
        <v>0</v>
      </c>
      <c r="J24" s="44">
        <v>0</v>
      </c>
      <c r="K24" s="48">
        <v>0</v>
      </c>
      <c r="L24" s="33">
        <f t="shared" si="0"/>
        <v>0</v>
      </c>
      <c r="M24" s="95"/>
      <c r="N24" s="96"/>
    </row>
    <row r="25" spans="1:14" x14ac:dyDescent="0.25">
      <c r="A25" s="77"/>
      <c r="B25" s="78"/>
      <c r="C25" s="106"/>
      <c r="D25" s="85"/>
      <c r="E25" s="88"/>
      <c r="F25" s="88"/>
      <c r="G25" s="5">
        <v>121</v>
      </c>
      <c r="H25" s="24">
        <v>6362.73</v>
      </c>
      <c r="I25" s="59">
        <v>6874.64</v>
      </c>
      <c r="J25" s="51">
        <v>6669.84</v>
      </c>
      <c r="K25" s="45">
        <v>6669.84</v>
      </c>
      <c r="L25" s="33">
        <f t="shared" si="0"/>
        <v>6669.84</v>
      </c>
      <c r="M25" s="95"/>
      <c r="N25" s="96"/>
    </row>
    <row r="26" spans="1:14" x14ac:dyDescent="0.25">
      <c r="A26" s="77"/>
      <c r="B26" s="78"/>
      <c r="C26" s="106"/>
      <c r="D26" s="85"/>
      <c r="E26" s="88"/>
      <c r="F26" s="88"/>
      <c r="G26" s="5">
        <v>122</v>
      </c>
      <c r="H26" s="24">
        <v>0</v>
      </c>
      <c r="I26" s="59">
        <v>0</v>
      </c>
      <c r="J26" s="51">
        <v>0</v>
      </c>
      <c r="K26" s="45">
        <v>0</v>
      </c>
      <c r="L26" s="33">
        <f t="shared" si="0"/>
        <v>0</v>
      </c>
      <c r="M26" s="95"/>
      <c r="N26" s="96"/>
    </row>
    <row r="27" spans="1:14" x14ac:dyDescent="0.25">
      <c r="A27" s="77"/>
      <c r="B27" s="78"/>
      <c r="C27" s="106"/>
      <c r="D27" s="85"/>
      <c r="E27" s="88"/>
      <c r="F27" s="88"/>
      <c r="G27" s="5">
        <v>129</v>
      </c>
      <c r="H27" s="24">
        <v>1900.84</v>
      </c>
      <c r="I27" s="59">
        <v>2196.94</v>
      </c>
      <c r="J27" s="51">
        <v>2014.29</v>
      </c>
      <c r="K27" s="45">
        <v>2014.29</v>
      </c>
      <c r="L27" s="33">
        <f t="shared" si="0"/>
        <v>2014.29</v>
      </c>
      <c r="M27" s="95"/>
      <c r="N27" s="96"/>
    </row>
    <row r="28" spans="1:14" x14ac:dyDescent="0.25">
      <c r="A28" s="77"/>
      <c r="B28" s="78"/>
      <c r="C28" s="106"/>
      <c r="D28" s="85"/>
      <c r="E28" s="88"/>
      <c r="F28" s="88"/>
      <c r="G28" s="5">
        <v>852</v>
      </c>
      <c r="H28" s="24">
        <v>0</v>
      </c>
      <c r="I28" s="59">
        <v>0</v>
      </c>
      <c r="J28" s="51">
        <v>0</v>
      </c>
      <c r="K28" s="45">
        <v>0</v>
      </c>
      <c r="L28" s="33">
        <f t="shared" si="0"/>
        <v>0</v>
      </c>
      <c r="M28" s="95"/>
      <c r="N28" s="96"/>
    </row>
    <row r="29" spans="1:14" x14ac:dyDescent="0.25">
      <c r="A29" s="77"/>
      <c r="B29" s="78"/>
      <c r="C29" s="106"/>
      <c r="D29" s="85"/>
      <c r="E29" s="88"/>
      <c r="F29" s="88"/>
      <c r="G29" s="5">
        <v>244</v>
      </c>
      <c r="H29" s="24">
        <v>0</v>
      </c>
      <c r="I29" s="59">
        <v>0</v>
      </c>
      <c r="J29" s="51">
        <v>0</v>
      </c>
      <c r="K29" s="45">
        <v>0</v>
      </c>
      <c r="L29" s="33">
        <f t="shared" si="0"/>
        <v>0</v>
      </c>
      <c r="M29" s="95"/>
      <c r="N29" s="96"/>
    </row>
    <row r="30" spans="1:14" ht="15.75" thickBot="1" x14ac:dyDescent="0.3">
      <c r="A30" s="79"/>
      <c r="B30" s="80"/>
      <c r="C30" s="118"/>
      <c r="D30" s="85"/>
      <c r="E30" s="88"/>
      <c r="F30" s="88"/>
      <c r="G30" s="5">
        <v>853</v>
      </c>
      <c r="H30" s="24">
        <v>0</v>
      </c>
      <c r="I30" s="59">
        <v>0</v>
      </c>
      <c r="J30" s="51">
        <v>0</v>
      </c>
      <c r="K30" s="45">
        <v>0</v>
      </c>
      <c r="L30" s="33">
        <f t="shared" si="0"/>
        <v>0</v>
      </c>
      <c r="M30" s="95"/>
      <c r="N30" s="96"/>
    </row>
    <row r="31" spans="1:14" ht="34.5" customHeight="1" x14ac:dyDescent="0.25">
      <c r="A31" s="141" t="s">
        <v>17</v>
      </c>
      <c r="B31" s="142"/>
      <c r="C31" s="105" t="s">
        <v>13</v>
      </c>
      <c r="D31" s="161" t="s">
        <v>32</v>
      </c>
      <c r="E31" s="99" t="s">
        <v>34</v>
      </c>
      <c r="F31" s="99" t="s">
        <v>55</v>
      </c>
      <c r="G31" s="29">
        <v>112</v>
      </c>
      <c r="H31" s="36">
        <v>0</v>
      </c>
      <c r="I31" s="58">
        <v>0</v>
      </c>
      <c r="J31" s="44">
        <v>0</v>
      </c>
      <c r="K31" s="48">
        <v>0</v>
      </c>
      <c r="L31" s="33">
        <f>K31</f>
        <v>0</v>
      </c>
      <c r="M31" s="95"/>
      <c r="N31" s="96"/>
    </row>
    <row r="32" spans="1:14" x14ac:dyDescent="0.25">
      <c r="A32" s="113"/>
      <c r="B32" s="114"/>
      <c r="C32" s="106"/>
      <c r="D32" s="162"/>
      <c r="E32" s="100"/>
      <c r="F32" s="100"/>
      <c r="G32" s="5">
        <v>121</v>
      </c>
      <c r="H32" s="24">
        <v>3904.81</v>
      </c>
      <c r="I32" s="59">
        <v>6066.81</v>
      </c>
      <c r="J32" s="51">
        <v>5840.41</v>
      </c>
      <c r="K32" s="45">
        <v>5840.41</v>
      </c>
      <c r="L32" s="33">
        <f t="shared" si="0"/>
        <v>5840.41</v>
      </c>
      <c r="M32" s="95"/>
      <c r="N32" s="96"/>
    </row>
    <row r="33" spans="1:14" x14ac:dyDescent="0.25">
      <c r="A33" s="113"/>
      <c r="B33" s="114"/>
      <c r="C33" s="106"/>
      <c r="D33" s="162"/>
      <c r="E33" s="100"/>
      <c r="F33" s="100"/>
      <c r="G33" s="5">
        <v>122</v>
      </c>
      <c r="H33" s="24">
        <v>0</v>
      </c>
      <c r="I33" s="59">
        <v>0</v>
      </c>
      <c r="J33" s="51">
        <v>0</v>
      </c>
      <c r="K33" s="45">
        <v>0</v>
      </c>
      <c r="L33" s="33">
        <f t="shared" si="0"/>
        <v>0</v>
      </c>
      <c r="M33" s="95"/>
      <c r="N33" s="96"/>
    </row>
    <row r="34" spans="1:14" x14ac:dyDescent="0.25">
      <c r="A34" s="113"/>
      <c r="B34" s="114"/>
      <c r="C34" s="106"/>
      <c r="D34" s="162"/>
      <c r="E34" s="100"/>
      <c r="F34" s="100"/>
      <c r="G34" s="5">
        <v>129</v>
      </c>
      <c r="H34" s="24">
        <v>1198.83</v>
      </c>
      <c r="I34" s="59">
        <v>1933.2</v>
      </c>
      <c r="J34" s="51">
        <v>1763.8</v>
      </c>
      <c r="K34" s="45">
        <v>1763.7</v>
      </c>
      <c r="L34" s="33">
        <f t="shared" si="0"/>
        <v>1763.7</v>
      </c>
      <c r="M34" s="95"/>
      <c r="N34" s="96"/>
    </row>
    <row r="35" spans="1:14" x14ac:dyDescent="0.25">
      <c r="A35" s="113"/>
      <c r="B35" s="114"/>
      <c r="C35" s="106"/>
      <c r="D35" s="162"/>
      <c r="E35" s="100"/>
      <c r="F35" s="100"/>
      <c r="G35" s="5">
        <v>244</v>
      </c>
      <c r="H35" s="24">
        <v>2864.4</v>
      </c>
      <c r="I35" s="59">
        <v>2690.45</v>
      </c>
      <c r="J35" s="51">
        <v>60.66</v>
      </c>
      <c r="K35" s="45">
        <v>35.89</v>
      </c>
      <c r="L35" s="33">
        <f t="shared" si="0"/>
        <v>35.89</v>
      </c>
      <c r="M35" s="95"/>
      <c r="N35" s="96"/>
    </row>
    <row r="36" spans="1:14" x14ac:dyDescent="0.25">
      <c r="A36" s="113"/>
      <c r="B36" s="114"/>
      <c r="C36" s="106"/>
      <c r="D36" s="162"/>
      <c r="E36" s="100"/>
      <c r="F36" s="100"/>
      <c r="G36" s="5">
        <v>247</v>
      </c>
      <c r="H36" s="24"/>
      <c r="I36" s="59"/>
      <c r="J36" s="51"/>
      <c r="K36" s="45"/>
      <c r="L36" s="33">
        <f t="shared" si="0"/>
        <v>0</v>
      </c>
      <c r="M36" s="95"/>
      <c r="N36" s="96"/>
    </row>
    <row r="37" spans="1:14" x14ac:dyDescent="0.25">
      <c r="A37" s="113"/>
      <c r="B37" s="114"/>
      <c r="C37" s="106"/>
      <c r="D37" s="162"/>
      <c r="E37" s="100"/>
      <c r="F37" s="100"/>
      <c r="G37" s="5">
        <v>831</v>
      </c>
      <c r="H37" s="24">
        <v>7.66</v>
      </c>
      <c r="I37" s="59">
        <v>0</v>
      </c>
      <c r="J37" s="51">
        <v>0</v>
      </c>
      <c r="K37" s="45">
        <v>0</v>
      </c>
      <c r="L37" s="33">
        <f t="shared" si="0"/>
        <v>0</v>
      </c>
      <c r="M37" s="95"/>
      <c r="N37" s="96"/>
    </row>
    <row r="38" spans="1:14" x14ac:dyDescent="0.25">
      <c r="A38" s="113"/>
      <c r="B38" s="114"/>
      <c r="C38" s="106"/>
      <c r="D38" s="162"/>
      <c r="E38" s="100"/>
      <c r="F38" s="100"/>
      <c r="G38" s="5">
        <v>321</v>
      </c>
      <c r="H38" s="24">
        <v>31.44</v>
      </c>
      <c r="I38" s="59">
        <v>0</v>
      </c>
      <c r="J38" s="51">
        <v>0</v>
      </c>
      <c r="K38" s="45">
        <v>0</v>
      </c>
      <c r="L38" s="33">
        <f t="shared" si="0"/>
        <v>0</v>
      </c>
      <c r="M38" s="95"/>
      <c r="N38" s="96"/>
    </row>
    <row r="39" spans="1:14" x14ac:dyDescent="0.25">
      <c r="A39" s="113"/>
      <c r="B39" s="114"/>
      <c r="C39" s="106"/>
      <c r="D39" s="162"/>
      <c r="E39" s="100"/>
      <c r="F39" s="100"/>
      <c r="G39" s="5">
        <v>853</v>
      </c>
      <c r="H39" s="24"/>
      <c r="I39" s="59">
        <v>0</v>
      </c>
      <c r="J39" s="51">
        <v>0</v>
      </c>
      <c r="K39" s="45">
        <v>0</v>
      </c>
      <c r="L39" s="33">
        <f t="shared" si="0"/>
        <v>0</v>
      </c>
      <c r="M39" s="95"/>
      <c r="N39" s="96"/>
    </row>
    <row r="40" spans="1:14" x14ac:dyDescent="0.25">
      <c r="A40" s="113"/>
      <c r="B40" s="114"/>
      <c r="C40" s="159"/>
      <c r="D40" s="13"/>
      <c r="E40" s="30"/>
      <c r="F40" s="30"/>
      <c r="G40" s="25">
        <v>852</v>
      </c>
      <c r="H40" s="26">
        <v>0.85</v>
      </c>
      <c r="I40" s="26"/>
      <c r="J40" s="26"/>
      <c r="K40" s="46"/>
      <c r="L40" s="33">
        <f t="shared" si="0"/>
        <v>0</v>
      </c>
      <c r="M40" s="95"/>
      <c r="N40" s="96"/>
    </row>
    <row r="41" spans="1:14" x14ac:dyDescent="0.25">
      <c r="A41" s="113"/>
      <c r="B41" s="114"/>
      <c r="C41" s="159"/>
      <c r="D41" s="31" t="s">
        <v>32</v>
      </c>
      <c r="E41" s="32" t="s">
        <v>34</v>
      </c>
      <c r="F41" s="32" t="s">
        <v>49</v>
      </c>
      <c r="G41" s="25">
        <v>121</v>
      </c>
      <c r="H41" s="26">
        <v>857.48</v>
      </c>
      <c r="I41" s="26">
        <v>1186.6500000000001</v>
      </c>
      <c r="J41" s="26">
        <v>1186.6500000000001</v>
      </c>
      <c r="K41" s="46">
        <v>1186.6500000000001</v>
      </c>
      <c r="L41" s="33">
        <f t="shared" si="0"/>
        <v>1186.6500000000001</v>
      </c>
      <c r="M41" s="95"/>
      <c r="N41" s="96"/>
    </row>
    <row r="42" spans="1:14" ht="15.75" thickBot="1" x14ac:dyDescent="0.3">
      <c r="A42" s="115"/>
      <c r="B42" s="116"/>
      <c r="C42" s="160"/>
      <c r="D42" s="31" t="s">
        <v>32</v>
      </c>
      <c r="E42" s="32" t="s">
        <v>34</v>
      </c>
      <c r="F42" s="32" t="s">
        <v>49</v>
      </c>
      <c r="G42" s="25">
        <v>129</v>
      </c>
      <c r="H42" s="26">
        <v>259.58999999999997</v>
      </c>
      <c r="I42" s="26">
        <v>358.37</v>
      </c>
      <c r="J42" s="26">
        <v>358.37</v>
      </c>
      <c r="K42" s="46">
        <v>358.37</v>
      </c>
      <c r="L42" s="33">
        <f t="shared" si="0"/>
        <v>358.37</v>
      </c>
      <c r="M42" s="97"/>
      <c r="N42" s="98"/>
    </row>
    <row r="43" spans="1:14" ht="24.75" customHeight="1" x14ac:dyDescent="0.25">
      <c r="A43" s="103" t="s">
        <v>18</v>
      </c>
      <c r="B43" s="104"/>
      <c r="C43" s="105" t="s">
        <v>13</v>
      </c>
      <c r="D43" s="85" t="s">
        <v>32</v>
      </c>
      <c r="E43" s="88" t="s">
        <v>34</v>
      </c>
      <c r="F43" s="88" t="s">
        <v>56</v>
      </c>
      <c r="G43" s="5">
        <v>121</v>
      </c>
      <c r="H43" s="24">
        <v>533.54</v>
      </c>
      <c r="I43" s="59">
        <v>981.17</v>
      </c>
      <c r="J43" s="51">
        <v>851.58</v>
      </c>
      <c r="K43" s="45">
        <v>851.58</v>
      </c>
      <c r="L43" s="33">
        <f t="shared" si="0"/>
        <v>851.58</v>
      </c>
      <c r="M43" s="169" t="s">
        <v>19</v>
      </c>
      <c r="N43" s="170"/>
    </row>
    <row r="44" spans="1:14" x14ac:dyDescent="0.25">
      <c r="A44" s="77"/>
      <c r="B44" s="78"/>
      <c r="C44" s="106"/>
      <c r="D44" s="85"/>
      <c r="E44" s="88"/>
      <c r="F44" s="88"/>
      <c r="G44" s="5">
        <v>122</v>
      </c>
      <c r="H44" s="24">
        <v>0</v>
      </c>
      <c r="I44" s="59">
        <v>0</v>
      </c>
      <c r="J44" s="51">
        <v>0</v>
      </c>
      <c r="K44" s="45">
        <v>0</v>
      </c>
      <c r="L44" s="33">
        <f t="shared" si="0"/>
        <v>0</v>
      </c>
      <c r="M44" s="95"/>
      <c r="N44" s="96"/>
    </row>
    <row r="45" spans="1:14" ht="15.75" thickBot="1" x14ac:dyDescent="0.3">
      <c r="A45" s="79"/>
      <c r="B45" s="80"/>
      <c r="C45" s="118"/>
      <c r="D45" s="86"/>
      <c r="E45" s="89"/>
      <c r="F45" s="89"/>
      <c r="G45" s="6">
        <v>129</v>
      </c>
      <c r="H45" s="37">
        <v>162.04</v>
      </c>
      <c r="I45" s="37">
        <v>296.31</v>
      </c>
      <c r="J45" s="37">
        <v>257.18</v>
      </c>
      <c r="K45" s="47">
        <v>257.18</v>
      </c>
      <c r="L45" s="33">
        <f t="shared" si="0"/>
        <v>257.18</v>
      </c>
      <c r="M45" s="97"/>
      <c r="N45" s="98"/>
    </row>
    <row r="46" spans="1:14" ht="120" customHeight="1" x14ac:dyDescent="0.25">
      <c r="A46" s="103" t="s">
        <v>20</v>
      </c>
      <c r="B46" s="104"/>
      <c r="C46" s="119" t="s">
        <v>21</v>
      </c>
      <c r="D46" s="102" t="s">
        <v>32</v>
      </c>
      <c r="E46" s="101" t="s">
        <v>34</v>
      </c>
      <c r="F46" s="101" t="s">
        <v>57</v>
      </c>
      <c r="G46" s="5">
        <v>244</v>
      </c>
      <c r="H46" s="36">
        <v>315.5</v>
      </c>
      <c r="I46" s="58">
        <v>496.9</v>
      </c>
      <c r="J46" s="44">
        <v>496.9</v>
      </c>
      <c r="K46" s="48">
        <v>496.9</v>
      </c>
      <c r="L46" s="33">
        <f>K46</f>
        <v>496.9</v>
      </c>
      <c r="M46" s="163" t="s">
        <v>22</v>
      </c>
      <c r="N46" s="164"/>
    </row>
    <row r="47" spans="1:14" ht="19.5" customHeight="1" x14ac:dyDescent="0.25">
      <c r="A47" s="77"/>
      <c r="B47" s="78"/>
      <c r="C47" s="120"/>
      <c r="D47" s="85"/>
      <c r="E47" s="88"/>
      <c r="F47" s="88"/>
      <c r="G47" s="5">
        <v>853</v>
      </c>
      <c r="H47" s="24">
        <v>0</v>
      </c>
      <c r="I47" s="59">
        <v>0</v>
      </c>
      <c r="J47" s="51">
        <v>0</v>
      </c>
      <c r="K47" s="45">
        <v>0</v>
      </c>
      <c r="L47" s="33">
        <f t="shared" si="0"/>
        <v>0</v>
      </c>
      <c r="M47" s="165"/>
      <c r="N47" s="166"/>
    </row>
    <row r="48" spans="1:14" x14ac:dyDescent="0.25">
      <c r="A48" s="77"/>
      <c r="B48" s="78"/>
      <c r="C48" s="120"/>
      <c r="D48" s="85"/>
      <c r="E48" s="88"/>
      <c r="F48" s="88"/>
      <c r="G48" s="5">
        <v>122</v>
      </c>
      <c r="H48" s="24"/>
      <c r="I48" s="59"/>
      <c r="J48" s="51"/>
      <c r="K48" s="45"/>
      <c r="L48" s="33">
        <f t="shared" si="0"/>
        <v>0</v>
      </c>
      <c r="M48" s="165"/>
      <c r="N48" s="166"/>
    </row>
    <row r="49" spans="1:14" x14ac:dyDescent="0.25">
      <c r="A49" s="77"/>
      <c r="B49" s="78"/>
      <c r="C49" s="120"/>
      <c r="D49" s="85"/>
      <c r="E49" s="88"/>
      <c r="F49" s="88"/>
      <c r="G49" s="5">
        <v>121</v>
      </c>
      <c r="H49" s="24">
        <v>1057.54</v>
      </c>
      <c r="I49" s="59">
        <v>2135.62</v>
      </c>
      <c r="J49" s="51">
        <v>1962.83</v>
      </c>
      <c r="K49" s="45">
        <v>1962.93</v>
      </c>
      <c r="L49" s="33">
        <f t="shared" si="0"/>
        <v>1962.93</v>
      </c>
      <c r="M49" s="165"/>
      <c r="N49" s="166"/>
    </row>
    <row r="50" spans="1:14" ht="15.75" thickBot="1" x14ac:dyDescent="0.3">
      <c r="A50" s="79"/>
      <c r="B50" s="80"/>
      <c r="C50" s="121"/>
      <c r="D50" s="86"/>
      <c r="E50" s="89"/>
      <c r="F50" s="89"/>
      <c r="G50" s="6">
        <v>129</v>
      </c>
      <c r="H50" s="37">
        <v>319.29000000000002</v>
      </c>
      <c r="I50" s="37">
        <v>644.97</v>
      </c>
      <c r="J50" s="37">
        <v>592.77</v>
      </c>
      <c r="K50" s="47">
        <v>592.77</v>
      </c>
      <c r="L50" s="33">
        <f t="shared" si="0"/>
        <v>592.77</v>
      </c>
      <c r="M50" s="167"/>
      <c r="N50" s="168"/>
    </row>
    <row r="51" spans="1:14" ht="36.75" customHeight="1" x14ac:dyDescent="0.25">
      <c r="A51" s="141" t="s">
        <v>23</v>
      </c>
      <c r="B51" s="142"/>
      <c r="C51" s="119"/>
      <c r="D51" s="180"/>
      <c r="E51" s="49"/>
      <c r="F51" s="49"/>
      <c r="G51" s="11"/>
      <c r="H51" s="36">
        <v>0</v>
      </c>
      <c r="I51" s="58">
        <v>0</v>
      </c>
      <c r="J51" s="44">
        <v>0</v>
      </c>
      <c r="K51" s="48">
        <v>0</v>
      </c>
      <c r="L51" s="33">
        <f>K51</f>
        <v>0</v>
      </c>
      <c r="M51" s="163" t="s">
        <v>24</v>
      </c>
      <c r="N51" s="164"/>
    </row>
    <row r="52" spans="1:14" ht="15.75" thickBot="1" x14ac:dyDescent="0.3">
      <c r="A52" s="113"/>
      <c r="B52" s="114"/>
      <c r="C52" s="120"/>
      <c r="D52" s="181"/>
      <c r="E52" s="50" t="s">
        <v>47</v>
      </c>
      <c r="F52" s="50" t="s">
        <v>48</v>
      </c>
      <c r="G52" s="12">
        <v>412</v>
      </c>
      <c r="H52" s="24">
        <v>4743.53</v>
      </c>
      <c r="I52" s="59"/>
      <c r="J52" s="51"/>
      <c r="K52" s="45"/>
      <c r="L52" s="33">
        <f t="shared" si="0"/>
        <v>0</v>
      </c>
      <c r="M52" s="165"/>
      <c r="N52" s="166"/>
    </row>
    <row r="53" spans="1:14" x14ac:dyDescent="0.25">
      <c r="A53" s="113"/>
      <c r="B53" s="114"/>
      <c r="C53" s="120"/>
      <c r="D53" s="182" t="s">
        <v>33</v>
      </c>
      <c r="E53" s="136" t="s">
        <v>47</v>
      </c>
      <c r="F53" s="136" t="s">
        <v>58</v>
      </c>
      <c r="G53" s="139">
        <v>412</v>
      </c>
      <c r="H53" s="24"/>
      <c r="I53" s="59"/>
      <c r="J53" s="51"/>
      <c r="K53" s="45"/>
      <c r="L53" s="33">
        <f t="shared" si="0"/>
        <v>0</v>
      </c>
      <c r="M53" s="165"/>
      <c r="N53" s="166"/>
    </row>
    <row r="54" spans="1:14" ht="27" customHeight="1" thickBot="1" x14ac:dyDescent="0.3">
      <c r="A54" s="115"/>
      <c r="B54" s="116"/>
      <c r="C54" s="121"/>
      <c r="D54" s="183"/>
      <c r="E54" s="137"/>
      <c r="F54" s="138"/>
      <c r="G54" s="140"/>
      <c r="H54" s="24">
        <v>2339.81</v>
      </c>
      <c r="I54" s="59">
        <v>3066.67</v>
      </c>
      <c r="J54" s="51">
        <v>10096.1</v>
      </c>
      <c r="K54" s="45">
        <v>9615.4</v>
      </c>
      <c r="L54" s="33">
        <f t="shared" si="0"/>
        <v>9615.4</v>
      </c>
      <c r="M54" s="167"/>
      <c r="N54" s="168"/>
    </row>
    <row r="55" spans="1:14" ht="120" customHeight="1" x14ac:dyDescent="0.25">
      <c r="A55" s="103" t="s">
        <v>25</v>
      </c>
      <c r="B55" s="104"/>
      <c r="C55" s="135"/>
      <c r="D55" s="66" t="s">
        <v>33</v>
      </c>
      <c r="E55" s="68" t="s">
        <v>61</v>
      </c>
      <c r="F55" s="67" t="s">
        <v>58</v>
      </c>
      <c r="G55" s="26">
        <v>244</v>
      </c>
      <c r="H55" s="26">
        <v>6.3</v>
      </c>
      <c r="I55" s="26">
        <v>7.8</v>
      </c>
      <c r="J55" s="26">
        <v>7.4</v>
      </c>
      <c r="K55" s="26">
        <v>7.4</v>
      </c>
      <c r="L55" s="33">
        <f t="shared" si="0"/>
        <v>7.4</v>
      </c>
      <c r="M55" s="163" t="s">
        <v>24</v>
      </c>
      <c r="N55" s="164"/>
    </row>
    <row r="56" spans="1:14" x14ac:dyDescent="0.25">
      <c r="A56" s="77"/>
      <c r="B56" s="78"/>
      <c r="C56" s="120"/>
      <c r="D56" s="60"/>
      <c r="E56" s="62"/>
      <c r="F56" s="64"/>
      <c r="G56" s="26">
        <v>111</v>
      </c>
      <c r="H56" s="26">
        <v>45.43</v>
      </c>
      <c r="I56" s="26">
        <v>63.79</v>
      </c>
      <c r="J56" s="26"/>
      <c r="K56" s="26"/>
      <c r="L56" s="33">
        <f t="shared" si="0"/>
        <v>0</v>
      </c>
      <c r="M56" s="165"/>
      <c r="N56" s="166"/>
    </row>
    <row r="57" spans="1:14" x14ac:dyDescent="0.25">
      <c r="A57" s="77"/>
      <c r="B57" s="78"/>
      <c r="C57" s="120"/>
      <c r="D57" s="60"/>
      <c r="E57" s="62"/>
      <c r="F57" s="64"/>
      <c r="G57" s="26">
        <v>119</v>
      </c>
      <c r="H57" s="26">
        <v>13.72</v>
      </c>
      <c r="I57" s="26">
        <v>19.27</v>
      </c>
      <c r="J57" s="26">
        <v>0</v>
      </c>
      <c r="K57" s="26">
        <v>0</v>
      </c>
      <c r="L57" s="33">
        <f t="shared" si="0"/>
        <v>0</v>
      </c>
      <c r="M57" s="165"/>
      <c r="N57" s="166"/>
    </row>
    <row r="58" spans="1:14" x14ac:dyDescent="0.25">
      <c r="A58" s="77"/>
      <c r="B58" s="78"/>
      <c r="C58" s="120"/>
      <c r="D58" s="60"/>
      <c r="E58" s="62"/>
      <c r="F58" s="64"/>
      <c r="G58" s="26">
        <v>121</v>
      </c>
      <c r="H58" s="26">
        <v>91.09</v>
      </c>
      <c r="I58" s="26">
        <v>127.61</v>
      </c>
      <c r="J58" s="26">
        <v>175.88</v>
      </c>
      <c r="K58" s="26">
        <v>175.88</v>
      </c>
      <c r="L58" s="33">
        <f t="shared" si="0"/>
        <v>175.88</v>
      </c>
      <c r="M58" s="165"/>
      <c r="N58" s="166"/>
    </row>
    <row r="59" spans="1:14" ht="15.75" thickBot="1" x14ac:dyDescent="0.3">
      <c r="A59" s="79"/>
      <c r="B59" s="80"/>
      <c r="C59" s="121"/>
      <c r="D59" s="61"/>
      <c r="E59" s="63"/>
      <c r="F59" s="65"/>
      <c r="G59" s="26">
        <v>129</v>
      </c>
      <c r="H59" s="26">
        <v>27.5</v>
      </c>
      <c r="I59" s="26">
        <v>38.54</v>
      </c>
      <c r="J59" s="26">
        <v>53.12</v>
      </c>
      <c r="K59" s="26">
        <v>53.12</v>
      </c>
      <c r="L59" s="33">
        <f t="shared" si="0"/>
        <v>53.12</v>
      </c>
      <c r="M59" s="165"/>
      <c r="N59" s="166"/>
    </row>
    <row r="60" spans="1:14" ht="15.75" thickBot="1" x14ac:dyDescent="0.3">
      <c r="A60" s="175" t="s">
        <v>26</v>
      </c>
      <c r="B60" s="176"/>
      <c r="C60" s="177"/>
      <c r="D60" s="7" t="s">
        <v>27</v>
      </c>
      <c r="E60" s="8" t="s">
        <v>27</v>
      </c>
      <c r="F60" s="8" t="s">
        <v>27</v>
      </c>
      <c r="G60" s="23" t="s">
        <v>27</v>
      </c>
      <c r="H60" s="52">
        <f>SUM(H12:H59)</f>
        <v>34067.97</v>
      </c>
      <c r="I60" s="52">
        <f t="shared" ref="I60:L60" si="1">SUM(I12:I59)</f>
        <v>39988.170000000006</v>
      </c>
      <c r="J60" s="53">
        <f t="shared" si="1"/>
        <v>42659.030000000006</v>
      </c>
      <c r="K60" s="54">
        <f t="shared" si="1"/>
        <v>42153.560000000005</v>
      </c>
      <c r="L60" s="54">
        <f t="shared" si="1"/>
        <v>42153.560000000005</v>
      </c>
      <c r="M60" s="173">
        <f>SUM(H60:L60)</f>
        <v>201022.29</v>
      </c>
      <c r="N60" s="174"/>
    </row>
    <row r="61" spans="1:14" x14ac:dyDescent="0.25">
      <c r="A61" s="171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</row>
    <row r="62" spans="1:14" ht="53.25" customHeight="1" x14ac:dyDescent="0.25">
      <c r="A62" s="151" t="s">
        <v>41</v>
      </c>
      <c r="B62" s="151"/>
      <c r="C62" s="152" t="s">
        <v>40</v>
      </c>
      <c r="D62" s="13" t="s">
        <v>32</v>
      </c>
      <c r="E62" s="14" t="s">
        <v>38</v>
      </c>
      <c r="F62" s="14" t="s">
        <v>42</v>
      </c>
      <c r="G62" s="13" t="s">
        <v>35</v>
      </c>
      <c r="H62" s="39">
        <v>56.13</v>
      </c>
      <c r="I62" s="56">
        <v>119.81</v>
      </c>
      <c r="J62" s="28"/>
      <c r="K62" s="28"/>
      <c r="L62" s="178">
        <f>K62</f>
        <v>0</v>
      </c>
      <c r="M62" s="113"/>
      <c r="N62" s="96"/>
    </row>
    <row r="63" spans="1:14" ht="52.5" customHeight="1" x14ac:dyDescent="0.25">
      <c r="A63" s="154"/>
      <c r="B63" s="154"/>
      <c r="C63" s="153"/>
      <c r="D63" s="19" t="s">
        <v>32</v>
      </c>
      <c r="E63" s="20" t="s">
        <v>38</v>
      </c>
      <c r="F63" s="20" t="s">
        <v>42</v>
      </c>
      <c r="G63" s="19" t="s">
        <v>39</v>
      </c>
      <c r="H63" s="40"/>
      <c r="I63" s="28"/>
      <c r="J63" s="28"/>
      <c r="K63" s="28"/>
      <c r="L63" s="179"/>
      <c r="M63" s="113"/>
      <c r="N63" s="96"/>
    </row>
    <row r="64" spans="1:14" ht="80.25" customHeight="1" x14ac:dyDescent="0.25">
      <c r="A64" s="151" t="s">
        <v>44</v>
      </c>
      <c r="B64" s="151"/>
      <c r="C64" s="151" t="s">
        <v>40</v>
      </c>
      <c r="D64" s="13" t="s">
        <v>32</v>
      </c>
      <c r="E64" s="14" t="s">
        <v>34</v>
      </c>
      <c r="F64" s="14" t="s">
        <v>43</v>
      </c>
      <c r="G64" s="13" t="s">
        <v>45</v>
      </c>
      <c r="H64" s="41">
        <v>30.49</v>
      </c>
      <c r="I64" s="57">
        <v>34.17</v>
      </c>
      <c r="J64" s="43">
        <v>31.41</v>
      </c>
      <c r="K64" s="27">
        <v>31.41</v>
      </c>
      <c r="L64" s="69">
        <f t="shared" ref="L64:L65" si="2">K64</f>
        <v>31.41</v>
      </c>
      <c r="M64" s="155" t="s">
        <v>50</v>
      </c>
      <c r="N64" s="152"/>
    </row>
    <row r="65" spans="1:14" ht="81" customHeight="1" x14ac:dyDescent="0.25">
      <c r="A65" s="151"/>
      <c r="B65" s="151"/>
      <c r="C65" s="151"/>
      <c r="D65" s="13" t="s">
        <v>32</v>
      </c>
      <c r="E65" s="14" t="s">
        <v>34</v>
      </c>
      <c r="F65" s="14" t="s">
        <v>43</v>
      </c>
      <c r="G65" s="13" t="s">
        <v>46</v>
      </c>
      <c r="H65" s="41">
        <v>9.2100000000000009</v>
      </c>
      <c r="I65" s="57">
        <v>10.33</v>
      </c>
      <c r="J65" s="43">
        <v>9.49</v>
      </c>
      <c r="K65" s="27">
        <v>9.49</v>
      </c>
      <c r="L65" s="69">
        <f t="shared" si="2"/>
        <v>9.49</v>
      </c>
      <c r="M65" s="156"/>
      <c r="N65" s="153"/>
    </row>
    <row r="66" spans="1:14" ht="124.5" customHeight="1" x14ac:dyDescent="0.25">
      <c r="A66" s="151"/>
      <c r="B66" s="151"/>
      <c r="C66" s="151"/>
      <c r="D66" s="13" t="s">
        <v>32</v>
      </c>
      <c r="E66" s="14" t="s">
        <v>34</v>
      </c>
      <c r="F66" s="14" t="s">
        <v>43</v>
      </c>
      <c r="G66" s="13" t="s">
        <v>35</v>
      </c>
      <c r="H66" s="41">
        <v>1.1000000000000001</v>
      </c>
      <c r="I66" s="57">
        <v>1.2</v>
      </c>
      <c r="J66" s="43">
        <v>1.2</v>
      </c>
      <c r="K66" s="27">
        <v>1.2</v>
      </c>
      <c r="L66" s="55">
        <f t="shared" ref="L66" si="3">K66</f>
        <v>1.2</v>
      </c>
      <c r="M66" s="157"/>
      <c r="N66" s="158"/>
    </row>
    <row r="67" spans="1:14" ht="15.75" thickBot="1" x14ac:dyDescent="0.3">
      <c r="A67" s="148" t="s">
        <v>28</v>
      </c>
      <c r="B67" s="149"/>
      <c r="C67" s="18"/>
      <c r="D67" s="7" t="s">
        <v>27</v>
      </c>
      <c r="E67" s="7" t="s">
        <v>27</v>
      </c>
      <c r="F67" s="7" t="s">
        <v>27</v>
      </c>
      <c r="G67" s="7" t="s">
        <v>27</v>
      </c>
      <c r="H67" s="35">
        <f>SUM(H62:H66)</f>
        <v>96.93</v>
      </c>
      <c r="I67" s="35">
        <f t="shared" ref="I67:L67" si="4">SUM(I62:I66)</f>
        <v>165.51000000000002</v>
      </c>
      <c r="J67" s="35">
        <f t="shared" si="4"/>
        <v>42.1</v>
      </c>
      <c r="K67" s="35">
        <f t="shared" si="4"/>
        <v>42.1</v>
      </c>
      <c r="L67" s="35">
        <f t="shared" si="4"/>
        <v>42.1</v>
      </c>
      <c r="M67" s="150"/>
      <c r="N67" s="124"/>
    </row>
    <row r="68" spans="1:14" ht="15.75" thickBot="1" x14ac:dyDescent="0.3">
      <c r="A68" s="143" t="s">
        <v>29</v>
      </c>
      <c r="B68" s="144"/>
      <c r="C68" s="145"/>
      <c r="D68" s="7" t="s">
        <v>27</v>
      </c>
      <c r="E68" s="7" t="s">
        <v>27</v>
      </c>
      <c r="F68" s="7" t="s">
        <v>27</v>
      </c>
      <c r="G68" s="7" t="s">
        <v>27</v>
      </c>
      <c r="H68" s="184">
        <f>H67+H60</f>
        <v>34164.9</v>
      </c>
      <c r="I68" s="16">
        <f>I67+I60</f>
        <v>40153.680000000008</v>
      </c>
      <c r="J68" s="16">
        <f>J67+J60</f>
        <v>42701.130000000005</v>
      </c>
      <c r="K68" s="16">
        <f>K67+K60</f>
        <v>42195.66</v>
      </c>
      <c r="L68" s="16">
        <f>L67+L60</f>
        <v>42195.66</v>
      </c>
      <c r="M68" s="146">
        <f>SUM(H68:L68)</f>
        <v>201411.03000000003</v>
      </c>
      <c r="N68" s="147"/>
    </row>
    <row r="69" spans="1:14" x14ac:dyDescent="0.25">
      <c r="A69" s="2"/>
      <c r="B69" s="2"/>
      <c r="C69" s="2"/>
      <c r="D69" s="2"/>
      <c r="E69" s="2"/>
      <c r="F69" s="2"/>
      <c r="G69" s="2"/>
      <c r="H69" s="42"/>
      <c r="I69" s="17"/>
      <c r="J69" s="17"/>
      <c r="K69" s="17"/>
      <c r="L69" s="17"/>
      <c r="M69" s="2"/>
      <c r="N69" s="2"/>
    </row>
    <row r="70" spans="1:14" ht="15.75" x14ac:dyDescent="0.25">
      <c r="A70" s="9"/>
    </row>
    <row r="71" spans="1:14" ht="15.75" x14ac:dyDescent="0.25">
      <c r="A71" s="9"/>
    </row>
    <row r="72" spans="1:14" ht="18.75" x14ac:dyDescent="0.25">
      <c r="A72" s="10" t="s">
        <v>59</v>
      </c>
    </row>
    <row r="73" spans="1:14" ht="18.75" x14ac:dyDescent="0.25">
      <c r="A73" s="10" t="s">
        <v>30</v>
      </c>
    </row>
    <row r="74" spans="1:14" ht="18.75" x14ac:dyDescent="0.3">
      <c r="A74" s="10" t="s">
        <v>31</v>
      </c>
      <c r="H74" s="21"/>
      <c r="I74" s="21"/>
      <c r="J74" s="21"/>
      <c r="K74" s="21"/>
      <c r="L74" s="21"/>
      <c r="M74" s="22" t="s">
        <v>60</v>
      </c>
    </row>
  </sheetData>
  <mergeCells count="83">
    <mergeCell ref="H10:L10"/>
    <mergeCell ref="M10:N10"/>
    <mergeCell ref="F24:F30"/>
    <mergeCell ref="M46:N50"/>
    <mergeCell ref="M43:N45"/>
    <mergeCell ref="M55:N59"/>
    <mergeCell ref="A61:N61"/>
    <mergeCell ref="M60:N60"/>
    <mergeCell ref="A60:C60"/>
    <mergeCell ref="C51:C54"/>
    <mergeCell ref="M51:N54"/>
    <mergeCell ref="A55:B59"/>
    <mergeCell ref="D51:D52"/>
    <mergeCell ref="D53:D54"/>
    <mergeCell ref="C24:C30"/>
    <mergeCell ref="A31:B42"/>
    <mergeCell ref="C31:C42"/>
    <mergeCell ref="E24:E30"/>
    <mergeCell ref="D31:D39"/>
    <mergeCell ref="D24:D30"/>
    <mergeCell ref="E31:E39"/>
    <mergeCell ref="C62:C63"/>
    <mergeCell ref="A62:B63"/>
    <mergeCell ref="M62:N63"/>
    <mergeCell ref="M64:N66"/>
    <mergeCell ref="A43:B45"/>
    <mergeCell ref="C43:C45"/>
    <mergeCell ref="D43:D45"/>
    <mergeCell ref="E43:E45"/>
    <mergeCell ref="F43:F45"/>
    <mergeCell ref="L62:L63"/>
    <mergeCell ref="A68:C68"/>
    <mergeCell ref="M68:N68"/>
    <mergeCell ref="A67:B67"/>
    <mergeCell ref="M67:N67"/>
    <mergeCell ref="C64:C66"/>
    <mergeCell ref="A64:B66"/>
    <mergeCell ref="C55:C59"/>
    <mergeCell ref="E53:E54"/>
    <mergeCell ref="F53:F54"/>
    <mergeCell ref="G53:G54"/>
    <mergeCell ref="A51:B54"/>
    <mergeCell ref="H1:N1"/>
    <mergeCell ref="M5:N6"/>
    <mergeCell ref="A2:N3"/>
    <mergeCell ref="A4:N4"/>
    <mergeCell ref="J7:J8"/>
    <mergeCell ref="I7:I8"/>
    <mergeCell ref="D7:D8"/>
    <mergeCell ref="E7:E8"/>
    <mergeCell ref="F7:F8"/>
    <mergeCell ref="G7:G8"/>
    <mergeCell ref="H7:H8"/>
    <mergeCell ref="M7:N8"/>
    <mergeCell ref="K7:K8"/>
    <mergeCell ref="L7:L8"/>
    <mergeCell ref="H5:L6"/>
    <mergeCell ref="A46:B50"/>
    <mergeCell ref="C46:C50"/>
    <mergeCell ref="D46:D50"/>
    <mergeCell ref="E46:E50"/>
    <mergeCell ref="F46:F50"/>
    <mergeCell ref="B9:G9"/>
    <mergeCell ref="H9:N9"/>
    <mergeCell ref="A5:B8"/>
    <mergeCell ref="C5:C8"/>
    <mergeCell ref="D5:G6"/>
    <mergeCell ref="B10:G10"/>
    <mergeCell ref="H11:N11"/>
    <mergeCell ref="A11:G11"/>
    <mergeCell ref="A12:B17"/>
    <mergeCell ref="C12:C17"/>
    <mergeCell ref="D12:D17"/>
    <mergeCell ref="E12:E17"/>
    <mergeCell ref="F12:F17"/>
    <mergeCell ref="M12:N42"/>
    <mergeCell ref="F31:F39"/>
    <mergeCell ref="F18:F23"/>
    <mergeCell ref="D18:D23"/>
    <mergeCell ref="E18:E23"/>
    <mergeCell ref="A18:B23"/>
    <mergeCell ref="C18:C23"/>
    <mergeCell ref="A24:B30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Лист1!_Hlk434907617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2024-09-30T06:28:38Z</dcterms:modified>
</cp:coreProperties>
</file>