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"/>
    </mc:Choice>
  </mc:AlternateContent>
  <bookViews>
    <workbookView xWindow="-120" yWindow="-120" windowWidth="29040" windowHeight="15225"/>
  </bookViews>
  <sheets>
    <sheet name="конс на 01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" l="1"/>
  <c r="F51" i="1"/>
  <c r="E49" i="1"/>
  <c r="F49" i="1"/>
  <c r="E47" i="1"/>
  <c r="F47" i="1"/>
  <c r="E42" i="1"/>
  <c r="F42" i="1"/>
  <c r="E40" i="1"/>
  <c r="F40" i="1"/>
  <c r="E37" i="1"/>
  <c r="F37" i="1"/>
  <c r="E31" i="1"/>
  <c r="F31" i="1"/>
  <c r="E29" i="1"/>
  <c r="F29" i="1"/>
  <c r="E24" i="1"/>
  <c r="F24" i="1"/>
  <c r="E5" i="1"/>
  <c r="F5" i="1"/>
  <c r="E19" i="1"/>
  <c r="F19" i="1"/>
  <c r="E15" i="1"/>
  <c r="F15" i="1"/>
  <c r="E13" i="1"/>
  <c r="F13" i="1"/>
  <c r="D51" i="1"/>
  <c r="C51" i="1"/>
  <c r="C54" i="1" s="1"/>
  <c r="D49" i="1"/>
  <c r="C49" i="1"/>
  <c r="D47" i="1"/>
  <c r="C47" i="1"/>
  <c r="D42" i="1"/>
  <c r="C42" i="1"/>
  <c r="D40" i="1"/>
  <c r="C40" i="1"/>
  <c r="D37" i="1"/>
  <c r="C37" i="1"/>
  <c r="D31" i="1"/>
  <c r="C31" i="1"/>
  <c r="D29" i="1"/>
  <c r="C29" i="1"/>
  <c r="D24" i="1"/>
  <c r="C24" i="1"/>
  <c r="D19" i="1"/>
  <c r="C19" i="1"/>
  <c r="D15" i="1"/>
  <c r="C15" i="1"/>
  <c r="D13" i="1"/>
  <c r="C13" i="1"/>
  <c r="D5" i="1"/>
  <c r="C5" i="1"/>
  <c r="D54" i="1" l="1"/>
  <c r="F54" i="1"/>
  <c r="E54" i="1"/>
  <c r="XFD5" i="1"/>
</calcChain>
</file>

<file path=xl/sharedStrings.xml><?xml version="1.0" encoding="utf-8"?>
<sst xmlns="http://schemas.openxmlformats.org/spreadsheetml/2006/main" count="108" uniqueCount="108">
  <si>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</si>
  <si>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</si>
  <si>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</si>
  <si>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</si>
  <si>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</si>
  <si>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</si>
  <si>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</si>
  <si>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</si>
  <si>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</si>
  <si>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</si>
  <si>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</si>
  <si>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</si>
  <si>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</si>
  <si>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</si>
  <si>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</si>
  <si>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</si>
  <si>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</si>
  <si>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</si>
  <si>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</si>
  <si>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</si>
  <si>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</si>
  <si>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</si>
  <si>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</si>
  <si>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</si>
  <si>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</si>
  <si>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</si>
  <si>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</si>
  <si>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</si>
  <si>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</si>
  <si>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</si>
  <si>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</si>
  <si>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</si>
  <si>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</si>
  <si>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</si>
  <si>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</si>
  <si>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</si>
  <si>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</si>
  <si>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</si>
  <si>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</si>
  <si>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</si>
  <si>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</si>
  <si>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</si>
  <si>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</si>
  <si>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</si>
  <si>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</si>
  <si>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</si>
  <si>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</si>
  <si>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</si>
  <si>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</si>
  <si>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</si>
  <si>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</si>
  <si>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</si>
  <si>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</si>
  <si>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</si>
  <si>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</si>
  <si>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</si>
  <si>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</si>
  <si>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</si>
  <si>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</si>
  <si>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</si>
  <si>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</si>
  <si>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</si>
  <si>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</si>
  <si>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</si>
  <si>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</si>
  <si>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</si>
  <si>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</si>
  <si>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</si>
  <si>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</si>
  <si>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</si>
  <si>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</si>
  <si>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</si>
  <si>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</si>
  <si>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Расход на 01.04.22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</si>
  <si>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</si>
  <si>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</si>
  <si>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</si>
  <si>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</si>
  <si>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</si>
  <si>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</si>
  <si>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</si>
  <si>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</si>
  <si>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</si>
  <si>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</si>
  <si>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</si>
  <si>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</si>
  <si>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</si>
  <si>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</si>
  <si>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</si>
  <si>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</si>
  <si>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</si>
  <si>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</si>
  <si>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</si>
  <si>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</si>
  <si>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</si>
  <si>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</si>
  <si>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</si>
  <si>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</si>
  <si>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</si>
  <si>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</si>
  <si>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</si>
  <si>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</si>
  <si>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</si>
  <si>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консолидированного бюджета Козульского района в разрезе разделов и подразделов классификации расходов бюджета </t>
  </si>
  <si>
    <t>на 01 апреля  2022-2023 гг.</t>
  </si>
  <si>
    <t>План на 2022 год</t>
  </si>
  <si>
    <t>План на 2023 год</t>
  </si>
  <si>
    <t>Расход на 01.04.23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</si>
</sst>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0"/>
    <xf numFmtId="0" fontId="9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0" fontId="6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0" borderId="2" xfId="19" applyNumberFormat="1" applyFont="1" applyBorder="1" applyAlignment="1" applyProtection="1">
      <alignment horizontal="center" vertical="center" wrapText="1"/>
    </xf>
    <xf numFmtId="49" fontId="4" fillId="0" borderId="2" xfId="19" applyNumberFormat="1" applyFont="1" applyBorder="1" applyAlignment="1" applyProtection="1">
      <alignment horizontal="left" vertical="center" wrapText="1"/>
    </xf>
    <xf numFmtId="4" fontId="4" fillId="0" borderId="2" xfId="19" applyNumberFormat="1" applyFont="1" applyBorder="1" applyAlignment="1" applyProtection="1">
      <alignment horizontal="right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конс на 01.04" xfId="20"/>
    <cellStyle name="Обычный_Лист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topLeftCell="A28" workbookViewId="0">
      <selection activeCell="B39" sqref="B39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5" width="15.140625" style="2" customWidth="1"/>
    <col min="6" max="6" width="15.28515625" style="2" customWidth="1"/>
    <col min="7" max="16384" width="9.140625" style="2"/>
  </cols>
  <sheetData>
    <row r="1" spans="1:14 16384:16384" ht="41.25" customHeight="1" x14ac:dyDescent="0.25">
      <c r="A1" s="23" t="s">
        <v>103</v>
      </c>
      <c r="B1" s="23"/>
      <c r="C1" s="23"/>
      <c r="D1" s="23"/>
      <c r="E1" s="23"/>
      <c r="F1" s="23"/>
    </row>
    <row r="2" spans="1:14 16384:16384" ht="15.75" x14ac:dyDescent="0.25">
      <c r="A2" s="23" t="s">
        <v>104</v>
      </c>
      <c r="B2" s="23"/>
      <c r="C2" s="23"/>
      <c r="D2" s="23"/>
      <c r="E2" s="23"/>
      <c r="F2" s="23"/>
    </row>
    <row r="3" spans="1:14 16384:16384" ht="15.75" x14ac:dyDescent="0.25">
      <c r="A3" s="1"/>
      <c r="B3" s="1"/>
      <c r="C3" s="1"/>
      <c r="D3" s="1"/>
      <c r="E3" s="1"/>
      <c r="F3" s="15" t="s">
        <v>102</v>
      </c>
    </row>
    <row r="4" spans="1:14 16384:16384" x14ac:dyDescent="0.25">
      <c r="A4" s="3" t="s">
        <v>0</v>
      </c>
      <c r="B4" s="3" t="s">
        <v>1</v>
      </c>
      <c r="C4" s="3" t="s">
        <v>105</v>
      </c>
      <c r="D4" s="3" t="s">
        <v>73</v>
      </c>
      <c r="E4" s="3" t="s">
        <v>106</v>
      </c>
      <c r="F4" s="3" t="s">
        <v>107</v>
      </c>
    </row>
    <row r="5" spans="1:14 16384:16384" s="12" customFormat="1" ht="14.25" x14ac:dyDescent="0.2">
      <c r="A5" s="8" t="s">
        <v>74</v>
      </c>
      <c r="B5" s="18" t="s">
        <v>101</v>
      </c>
      <c r="C5" s="17">
        <f>SUM(C6:C12)</f>
        <v>108778214.02000001</v>
      </c>
      <c r="D5" s="17">
        <f>SUM(D6:D12)</f>
        <v>29114370.610000003</v>
      </c>
      <c r="E5" s="17">
        <f t="shared" ref="E5:F5" si="0">SUM(E6:E12)</f>
        <v>127114767.68000001</v>
      </c>
      <c r="F5" s="17">
        <f t="shared" si="0"/>
        <v>32229965.039999995</v>
      </c>
      <c r="XFD5" s="7">
        <f>SUM(XFD6:XFD12)</f>
        <v>0</v>
      </c>
    </row>
    <row r="6" spans="1:14 16384:16384" ht="33.75" x14ac:dyDescent="0.25">
      <c r="A6" s="19" t="s">
        <v>2</v>
      </c>
      <c r="B6" s="20" t="s">
        <v>3</v>
      </c>
      <c r="C6" s="21">
        <v>7694134.1500000004</v>
      </c>
      <c r="D6" s="21">
        <v>1830756.69</v>
      </c>
      <c r="E6" s="22">
        <v>8377517.5800000001</v>
      </c>
      <c r="F6" s="22">
        <v>2120429.85</v>
      </c>
    </row>
    <row r="7" spans="1:14 16384:16384" ht="45" x14ac:dyDescent="0.25">
      <c r="A7" s="19" t="s">
        <v>4</v>
      </c>
      <c r="B7" s="20" t="s">
        <v>5</v>
      </c>
      <c r="C7" s="21">
        <v>7010448.1799999997</v>
      </c>
      <c r="D7" s="21">
        <v>1269222.8</v>
      </c>
      <c r="E7" s="22">
        <v>7077385.7999999998</v>
      </c>
      <c r="F7" s="22">
        <v>1674617.24</v>
      </c>
      <c r="N7" s="16"/>
    </row>
    <row r="8" spans="1:14 16384:16384" ht="45" x14ac:dyDescent="0.25">
      <c r="A8" s="19" t="s">
        <v>6</v>
      </c>
      <c r="B8" s="20" t="s">
        <v>7</v>
      </c>
      <c r="C8" s="21">
        <v>69094588.900000006</v>
      </c>
      <c r="D8" s="21">
        <v>20425426.030000001</v>
      </c>
      <c r="E8" s="22">
        <v>80668768.370000005</v>
      </c>
      <c r="F8" s="22">
        <v>20334858.829999998</v>
      </c>
      <c r="N8" s="16"/>
    </row>
    <row r="9" spans="1:14 16384:16384" x14ac:dyDescent="0.25">
      <c r="A9" s="19" t="s">
        <v>8</v>
      </c>
      <c r="B9" s="20" t="s">
        <v>9</v>
      </c>
      <c r="C9" s="21">
        <v>106800</v>
      </c>
      <c r="D9" s="21">
        <v>70000</v>
      </c>
      <c r="E9" s="22">
        <v>1200</v>
      </c>
      <c r="F9" s="22">
        <v>0</v>
      </c>
    </row>
    <row r="10" spans="1:14 16384:16384" ht="33.75" x14ac:dyDescent="0.25">
      <c r="A10" s="19" t="s">
        <v>10</v>
      </c>
      <c r="B10" s="20" t="s">
        <v>11</v>
      </c>
      <c r="C10" s="21">
        <v>7764370.2599999998</v>
      </c>
      <c r="D10" s="21">
        <v>1976503.23</v>
      </c>
      <c r="E10" s="22">
        <v>9407748.5600000005</v>
      </c>
      <c r="F10" s="22">
        <v>2097588.65</v>
      </c>
    </row>
    <row r="11" spans="1:14 16384:16384" x14ac:dyDescent="0.25">
      <c r="A11" s="19" t="s">
        <v>12</v>
      </c>
      <c r="B11" s="20" t="s">
        <v>13</v>
      </c>
      <c r="C11" s="21">
        <v>458000</v>
      </c>
      <c r="D11" s="21">
        <v>0</v>
      </c>
      <c r="E11" s="22">
        <v>493000</v>
      </c>
      <c r="F11" s="22">
        <v>0</v>
      </c>
    </row>
    <row r="12" spans="1:14 16384:16384" x14ac:dyDescent="0.25">
      <c r="A12" s="19" t="s">
        <v>14</v>
      </c>
      <c r="B12" s="20" t="s">
        <v>15</v>
      </c>
      <c r="C12" s="21">
        <v>16649872.529999999</v>
      </c>
      <c r="D12" s="21">
        <v>3542461.86</v>
      </c>
      <c r="E12" s="22">
        <v>21089147.370000001</v>
      </c>
      <c r="F12" s="22">
        <v>6002470.4699999997</v>
      </c>
    </row>
    <row r="13" spans="1:14 16384:16384" s="12" customFormat="1" ht="14.25" x14ac:dyDescent="0.2">
      <c r="A13" s="13" t="s">
        <v>75</v>
      </c>
      <c r="B13" s="18" t="s">
        <v>100</v>
      </c>
      <c r="C13" s="14">
        <f>C14</f>
        <v>1318400</v>
      </c>
      <c r="D13" s="14">
        <f>D14</f>
        <v>233877.64</v>
      </c>
      <c r="E13" s="14">
        <f t="shared" ref="E13:F13" si="1">E14</f>
        <v>1670200</v>
      </c>
      <c r="F13" s="14">
        <f t="shared" si="1"/>
        <v>264799.09000000003</v>
      </c>
    </row>
    <row r="14" spans="1:14 16384:16384" x14ac:dyDescent="0.25">
      <c r="A14" s="4" t="s">
        <v>16</v>
      </c>
      <c r="B14" s="5" t="s">
        <v>17</v>
      </c>
      <c r="C14" s="21">
        <v>1318400</v>
      </c>
      <c r="D14" s="21">
        <v>233877.64</v>
      </c>
      <c r="E14" s="22">
        <v>1670200</v>
      </c>
      <c r="F14" s="22">
        <v>264799.09000000003</v>
      </c>
    </row>
    <row r="15" spans="1:14 16384:16384" s="12" customFormat="1" ht="21" x14ac:dyDescent="0.2">
      <c r="A15" s="13" t="s">
        <v>76</v>
      </c>
      <c r="B15" s="18" t="s">
        <v>99</v>
      </c>
      <c r="C15" s="14">
        <f>SUM(C16:C18)</f>
        <v>12382860.109999999</v>
      </c>
      <c r="D15" s="14">
        <f>SUM(D16:D18)</f>
        <v>2344812.2000000002</v>
      </c>
      <c r="E15" s="14">
        <f t="shared" ref="E15:F15" si="2">SUM(E16:E18)</f>
        <v>15358983.609999999</v>
      </c>
      <c r="F15" s="14">
        <f t="shared" si="2"/>
        <v>3499141.44</v>
      </c>
    </row>
    <row r="16" spans="1:14 16384:16384" x14ac:dyDescent="0.25">
      <c r="A16" s="4" t="s">
        <v>18</v>
      </c>
      <c r="B16" s="5" t="s">
        <v>19</v>
      </c>
      <c r="C16" s="21">
        <v>15000</v>
      </c>
      <c r="D16" s="21">
        <v>0</v>
      </c>
      <c r="E16" s="22">
        <v>15000</v>
      </c>
      <c r="F16" s="22">
        <v>0</v>
      </c>
    </row>
    <row r="17" spans="1:6" ht="45" x14ac:dyDescent="0.25">
      <c r="A17" s="4" t="s">
        <v>20</v>
      </c>
      <c r="B17" s="5" t="s">
        <v>21</v>
      </c>
      <c r="C17" s="21">
        <v>12057860.109999999</v>
      </c>
      <c r="D17" s="21">
        <v>2344812.2000000002</v>
      </c>
      <c r="E17" s="22">
        <v>15000983.609999999</v>
      </c>
      <c r="F17" s="22">
        <v>3469141.44</v>
      </c>
    </row>
    <row r="18" spans="1:6" ht="33.75" x14ac:dyDescent="0.25">
      <c r="A18" s="4" t="s">
        <v>22</v>
      </c>
      <c r="B18" s="5" t="s">
        <v>23</v>
      </c>
      <c r="C18" s="21">
        <v>310000</v>
      </c>
      <c r="D18" s="21">
        <v>0</v>
      </c>
      <c r="E18" s="22">
        <v>343000</v>
      </c>
      <c r="F18" s="22">
        <v>30000</v>
      </c>
    </row>
    <row r="19" spans="1:6" s="12" customFormat="1" ht="14.25" x14ac:dyDescent="0.2">
      <c r="A19" s="13" t="s">
        <v>77</v>
      </c>
      <c r="B19" s="18" t="s">
        <v>98</v>
      </c>
      <c r="C19" s="14">
        <f>SUM(C20:C23)</f>
        <v>17285634.599999998</v>
      </c>
      <c r="D19" s="14">
        <f>SUM(D20:D23)</f>
        <v>3366263.1</v>
      </c>
      <c r="E19" s="14">
        <f t="shared" ref="E19:F19" si="3">SUM(E20:E23)</f>
        <v>55895066.729999997</v>
      </c>
      <c r="F19" s="14">
        <f t="shared" si="3"/>
        <v>6303946.4900000002</v>
      </c>
    </row>
    <row r="20" spans="1:6" x14ac:dyDescent="0.25">
      <c r="A20" s="4" t="s">
        <v>24</v>
      </c>
      <c r="B20" s="5" t="s">
        <v>25</v>
      </c>
      <c r="C20" s="21">
        <v>1492000</v>
      </c>
      <c r="D20" s="21">
        <v>230112.72</v>
      </c>
      <c r="E20" s="22">
        <v>1761200</v>
      </c>
      <c r="F20" s="22">
        <v>300011.03999999998</v>
      </c>
    </row>
    <row r="21" spans="1:6" x14ac:dyDescent="0.25">
      <c r="A21" s="4" t="s">
        <v>26</v>
      </c>
      <c r="B21" s="5" t="s">
        <v>27</v>
      </c>
      <c r="C21" s="21">
        <v>5316801.5</v>
      </c>
      <c r="D21" s="21">
        <v>911637.87</v>
      </c>
      <c r="E21" s="22">
        <v>4571796.0199999996</v>
      </c>
      <c r="F21" s="22">
        <v>1631176.57</v>
      </c>
    </row>
    <row r="22" spans="1:6" x14ac:dyDescent="0.25">
      <c r="A22" s="4" t="s">
        <v>28</v>
      </c>
      <c r="B22" s="5" t="s">
        <v>29</v>
      </c>
      <c r="C22" s="21">
        <v>3663283.38</v>
      </c>
      <c r="D22" s="21">
        <v>546485.80000000005</v>
      </c>
      <c r="E22" s="22">
        <v>40857546.090000004</v>
      </c>
      <c r="F22" s="22">
        <v>2235627.86</v>
      </c>
    </row>
    <row r="23" spans="1:6" ht="22.5" x14ac:dyDescent="0.25">
      <c r="A23" s="4" t="s">
        <v>30</v>
      </c>
      <c r="B23" s="5" t="s">
        <v>31</v>
      </c>
      <c r="C23" s="21">
        <v>6813549.7199999997</v>
      </c>
      <c r="D23" s="21">
        <v>1678026.71</v>
      </c>
      <c r="E23" s="22">
        <v>8704524.6199999992</v>
      </c>
      <c r="F23" s="22">
        <v>2137131.02</v>
      </c>
    </row>
    <row r="24" spans="1:6" s="12" customFormat="1" ht="14.25" x14ac:dyDescent="0.2">
      <c r="A24" s="13" t="s">
        <v>78</v>
      </c>
      <c r="B24" s="18" t="s">
        <v>97</v>
      </c>
      <c r="C24" s="14">
        <f>SUM(C25:C28)</f>
        <v>207583448.17999998</v>
      </c>
      <c r="D24" s="14">
        <f>SUM(D25:D28)</f>
        <v>5506194.8700000001</v>
      </c>
      <c r="E24" s="14">
        <f t="shared" ref="E24:F24" si="4">SUM(E25:E28)</f>
        <v>70992358.579999998</v>
      </c>
      <c r="F24" s="14">
        <f t="shared" si="4"/>
        <v>6925050.4100000001</v>
      </c>
    </row>
    <row r="25" spans="1:6" x14ac:dyDescent="0.25">
      <c r="A25" s="4" t="s">
        <v>32</v>
      </c>
      <c r="B25" s="5" t="s">
        <v>33</v>
      </c>
      <c r="C25" s="21">
        <v>119182907.31</v>
      </c>
      <c r="D25" s="21">
        <v>46547.23</v>
      </c>
      <c r="E25" s="22">
        <v>898910.08</v>
      </c>
      <c r="F25" s="22">
        <v>176119.41</v>
      </c>
    </row>
    <row r="26" spans="1:6" x14ac:dyDescent="0.25">
      <c r="A26" s="4" t="s">
        <v>34</v>
      </c>
      <c r="B26" s="5" t="s">
        <v>35</v>
      </c>
      <c r="C26" s="21">
        <v>69368255.959999993</v>
      </c>
      <c r="D26" s="21">
        <v>678085.67</v>
      </c>
      <c r="E26" s="22">
        <v>4951230.76</v>
      </c>
      <c r="F26" s="22">
        <v>1210553.1599999999</v>
      </c>
    </row>
    <row r="27" spans="1:6" x14ac:dyDescent="0.25">
      <c r="A27" s="4" t="s">
        <v>72</v>
      </c>
      <c r="B27" s="5" t="s">
        <v>87</v>
      </c>
      <c r="C27" s="21">
        <v>16486650.91</v>
      </c>
      <c r="D27" s="21">
        <v>4751561.97</v>
      </c>
      <c r="E27" s="22">
        <v>64122217.740000002</v>
      </c>
      <c r="F27" s="22">
        <v>5488377.8399999999</v>
      </c>
    </row>
    <row r="28" spans="1:6" ht="22.5" x14ac:dyDescent="0.25">
      <c r="A28" s="4" t="s">
        <v>36</v>
      </c>
      <c r="B28" s="5" t="s">
        <v>37</v>
      </c>
      <c r="C28" s="21">
        <v>2545634</v>
      </c>
      <c r="D28" s="21">
        <v>30000</v>
      </c>
      <c r="E28" s="22">
        <v>1020000</v>
      </c>
      <c r="F28" s="22">
        <v>50000</v>
      </c>
    </row>
    <row r="29" spans="1:6" s="12" customFormat="1" ht="14.25" x14ac:dyDescent="0.2">
      <c r="A29" s="13" t="s">
        <v>79</v>
      </c>
      <c r="B29" s="18" t="s">
        <v>96</v>
      </c>
      <c r="C29" s="14">
        <f t="shared" ref="C29:F29" si="5">SUM(C30)</f>
        <v>1663631</v>
      </c>
      <c r="D29" s="14">
        <f t="shared" si="5"/>
        <v>726561.67</v>
      </c>
      <c r="E29" s="14">
        <f t="shared" si="5"/>
        <v>1497600</v>
      </c>
      <c r="F29" s="14">
        <f t="shared" si="5"/>
        <v>178030.5</v>
      </c>
    </row>
    <row r="30" spans="1:6" ht="22.5" x14ac:dyDescent="0.25">
      <c r="A30" s="4" t="s">
        <v>38</v>
      </c>
      <c r="B30" s="5" t="s">
        <v>39</v>
      </c>
      <c r="C30" s="21">
        <v>1663631</v>
      </c>
      <c r="D30" s="21">
        <v>726561.67</v>
      </c>
      <c r="E30" s="22">
        <v>1497600</v>
      </c>
      <c r="F30" s="22">
        <v>178030.5</v>
      </c>
    </row>
    <row r="31" spans="1:6" s="12" customFormat="1" ht="14.25" x14ac:dyDescent="0.2">
      <c r="A31" s="13" t="s">
        <v>80</v>
      </c>
      <c r="B31" s="18" t="s">
        <v>95</v>
      </c>
      <c r="C31" s="14">
        <f>SUM(C32:C36)</f>
        <v>405944492.67000008</v>
      </c>
      <c r="D31" s="14">
        <f>SUM(D32:D36)</f>
        <v>83993785.609999985</v>
      </c>
      <c r="E31" s="14">
        <f t="shared" ref="E31:F31" si="6">SUM(E32:E36)</f>
        <v>506590540.09999996</v>
      </c>
      <c r="F31" s="14">
        <f t="shared" si="6"/>
        <v>109463160.54000001</v>
      </c>
    </row>
    <row r="32" spans="1:6" x14ac:dyDescent="0.25">
      <c r="A32" s="4" t="s">
        <v>40</v>
      </c>
      <c r="B32" s="5" t="s">
        <v>41</v>
      </c>
      <c r="C32" s="21">
        <v>89178928.040000007</v>
      </c>
      <c r="D32" s="21">
        <v>17733899.93</v>
      </c>
      <c r="E32" s="22">
        <v>96854707.5</v>
      </c>
      <c r="F32" s="22">
        <v>21363028.890000001</v>
      </c>
    </row>
    <row r="33" spans="1:6" x14ac:dyDescent="0.25">
      <c r="A33" s="4" t="s">
        <v>42</v>
      </c>
      <c r="B33" s="5" t="s">
        <v>43</v>
      </c>
      <c r="C33" s="21">
        <v>249107954.30000001</v>
      </c>
      <c r="D33" s="21">
        <v>50602516.549999997</v>
      </c>
      <c r="E33" s="22">
        <v>329215169.27999997</v>
      </c>
      <c r="F33" s="22">
        <v>70133697.900000006</v>
      </c>
    </row>
    <row r="34" spans="1:6" x14ac:dyDescent="0.25">
      <c r="A34" s="4" t="s">
        <v>44</v>
      </c>
      <c r="B34" s="5" t="s">
        <v>45</v>
      </c>
      <c r="C34" s="21">
        <v>27091454.550000001</v>
      </c>
      <c r="D34" s="21">
        <v>5870613.4299999997</v>
      </c>
      <c r="E34" s="22">
        <v>32212206.579999998</v>
      </c>
      <c r="F34" s="22">
        <v>7038853.4500000002</v>
      </c>
    </row>
    <row r="35" spans="1:6" x14ac:dyDescent="0.25">
      <c r="A35" s="4" t="s">
        <v>46</v>
      </c>
      <c r="B35" s="5" t="s">
        <v>47</v>
      </c>
      <c r="C35" s="21">
        <v>16691670.68</v>
      </c>
      <c r="D35" s="21">
        <v>3529351.49</v>
      </c>
      <c r="E35" s="22">
        <v>20279565.940000001</v>
      </c>
      <c r="F35" s="22">
        <v>4345826.5199999996</v>
      </c>
    </row>
    <row r="36" spans="1:6" x14ac:dyDescent="0.25">
      <c r="A36" s="4" t="s">
        <v>48</v>
      </c>
      <c r="B36" s="5" t="s">
        <v>49</v>
      </c>
      <c r="C36" s="21">
        <v>23874485.100000001</v>
      </c>
      <c r="D36" s="21">
        <v>6257404.21</v>
      </c>
      <c r="E36" s="22">
        <v>28028890.800000001</v>
      </c>
      <c r="F36" s="22">
        <v>6581753.7800000003</v>
      </c>
    </row>
    <row r="37" spans="1:6" s="12" customFormat="1" ht="14.25" x14ac:dyDescent="0.2">
      <c r="A37" s="13" t="s">
        <v>81</v>
      </c>
      <c r="B37" s="18" t="s">
        <v>94</v>
      </c>
      <c r="C37" s="14">
        <f>SUM(C38:C39)</f>
        <v>71501054.280000001</v>
      </c>
      <c r="D37" s="14">
        <f>SUM(D38:D39)</f>
        <v>15696173.99</v>
      </c>
      <c r="E37" s="14">
        <f t="shared" ref="E37:F37" si="7">SUM(E38:E39)</f>
        <v>77067443.849999994</v>
      </c>
      <c r="F37" s="14">
        <f t="shared" si="7"/>
        <v>20422829.130000003</v>
      </c>
    </row>
    <row r="38" spans="1:6" x14ac:dyDescent="0.25">
      <c r="A38" s="4" t="s">
        <v>50</v>
      </c>
      <c r="B38" s="5" t="s">
        <v>51</v>
      </c>
      <c r="C38" s="21">
        <v>49655126.210000001</v>
      </c>
      <c r="D38" s="21">
        <v>11040460</v>
      </c>
      <c r="E38" s="22">
        <v>51048676.280000001</v>
      </c>
      <c r="F38" s="22">
        <v>13592501.210000001</v>
      </c>
    </row>
    <row r="39" spans="1:6" ht="22.5" x14ac:dyDescent="0.25">
      <c r="A39" s="4" t="s">
        <v>52</v>
      </c>
      <c r="B39" s="5" t="s">
        <v>53</v>
      </c>
      <c r="C39" s="21">
        <v>21845928.07</v>
      </c>
      <c r="D39" s="21">
        <v>4655713.99</v>
      </c>
      <c r="E39" s="22">
        <v>26018767.57</v>
      </c>
      <c r="F39" s="22">
        <v>6830327.9199999999</v>
      </c>
    </row>
    <row r="40" spans="1:6" s="12" customFormat="1" ht="14.25" x14ac:dyDescent="0.2">
      <c r="A40" s="13" t="s">
        <v>82</v>
      </c>
      <c r="B40" s="18" t="s">
        <v>93</v>
      </c>
      <c r="C40" s="14">
        <f>C41</f>
        <v>8267.75</v>
      </c>
      <c r="D40" s="14">
        <f>D41</f>
        <v>0</v>
      </c>
      <c r="E40" s="14">
        <f t="shared" ref="E40:F40" si="8">E41</f>
        <v>166174.97</v>
      </c>
      <c r="F40" s="14">
        <f t="shared" si="8"/>
        <v>0</v>
      </c>
    </row>
    <row r="41" spans="1:6" x14ac:dyDescent="0.25">
      <c r="A41" s="4" t="s">
        <v>54</v>
      </c>
      <c r="B41" s="5" t="s">
        <v>55</v>
      </c>
      <c r="C41" s="21">
        <v>8267.75</v>
      </c>
      <c r="D41" s="21">
        <v>0</v>
      </c>
      <c r="E41" s="22">
        <v>166174.97</v>
      </c>
      <c r="F41" s="22">
        <v>0</v>
      </c>
    </row>
    <row r="42" spans="1:6" s="12" customFormat="1" ht="14.25" x14ac:dyDescent="0.2">
      <c r="A42" s="13" t="s">
        <v>83</v>
      </c>
      <c r="B42" s="18" t="s">
        <v>92</v>
      </c>
      <c r="C42" s="14">
        <f>SUM(C43:C46)</f>
        <v>29321866.399999999</v>
      </c>
      <c r="D42" s="14">
        <f>SUM(D43:D46)</f>
        <v>5243858.7300000004</v>
      </c>
      <c r="E42" s="14">
        <f t="shared" ref="E42:F42" si="9">SUM(E43:E46)</f>
        <v>39139580.519999996</v>
      </c>
      <c r="F42" s="14">
        <f t="shared" si="9"/>
        <v>13173123.379999999</v>
      </c>
    </row>
    <row r="43" spans="1:6" x14ac:dyDescent="0.25">
      <c r="A43" s="4" t="s">
        <v>56</v>
      </c>
      <c r="B43" s="5" t="s">
        <v>57</v>
      </c>
      <c r="C43" s="21">
        <v>2455714.2000000002</v>
      </c>
      <c r="D43" s="21">
        <v>443117.88</v>
      </c>
      <c r="E43" s="22">
        <v>2379492</v>
      </c>
      <c r="F43" s="22">
        <v>720331.5</v>
      </c>
    </row>
    <row r="44" spans="1:6" x14ac:dyDescent="0.25">
      <c r="A44" s="4" t="s">
        <v>58</v>
      </c>
      <c r="B44" s="5" t="s">
        <v>59</v>
      </c>
      <c r="C44" s="21">
        <v>22024252.199999999</v>
      </c>
      <c r="D44" s="21">
        <v>4625521.1500000004</v>
      </c>
      <c r="E44" s="22">
        <v>26970988.52</v>
      </c>
      <c r="F44" s="22">
        <v>6598408.25</v>
      </c>
    </row>
    <row r="45" spans="1:6" x14ac:dyDescent="0.25">
      <c r="A45" s="4" t="s">
        <v>60</v>
      </c>
      <c r="B45" s="5" t="s">
        <v>61</v>
      </c>
      <c r="C45" s="21">
        <v>3736200</v>
      </c>
      <c r="D45" s="21">
        <v>48843.37</v>
      </c>
      <c r="E45" s="22">
        <v>8482200</v>
      </c>
      <c r="F45" s="22">
        <v>5721934.4299999997</v>
      </c>
    </row>
    <row r="46" spans="1:6" ht="22.5" x14ac:dyDescent="0.25">
      <c r="A46" s="4" t="s">
        <v>62</v>
      </c>
      <c r="B46" s="5" t="s">
        <v>63</v>
      </c>
      <c r="C46" s="21">
        <v>1105700</v>
      </c>
      <c r="D46" s="21">
        <v>126376.33</v>
      </c>
      <c r="E46" s="22">
        <v>1306900</v>
      </c>
      <c r="F46" s="22">
        <v>132449.20000000001</v>
      </c>
    </row>
    <row r="47" spans="1:6" s="12" customFormat="1" ht="14.25" x14ac:dyDescent="0.2">
      <c r="A47" s="13" t="s">
        <v>84</v>
      </c>
      <c r="B47" s="18" t="s">
        <v>91</v>
      </c>
      <c r="C47" s="14">
        <f>C48</f>
        <v>4668300</v>
      </c>
      <c r="D47" s="14">
        <f>D48</f>
        <v>0</v>
      </c>
      <c r="E47" s="14">
        <f t="shared" ref="E47:F47" si="10">E48</f>
        <v>9165100</v>
      </c>
      <c r="F47" s="14">
        <f t="shared" si="10"/>
        <v>0</v>
      </c>
    </row>
    <row r="48" spans="1:6" x14ac:dyDescent="0.25">
      <c r="A48" s="4" t="s">
        <v>64</v>
      </c>
      <c r="B48" s="5" t="s">
        <v>65</v>
      </c>
      <c r="C48" s="6">
        <v>4668300</v>
      </c>
      <c r="D48" s="6">
        <v>0</v>
      </c>
      <c r="E48" s="22">
        <v>9165100</v>
      </c>
      <c r="F48" s="22">
        <v>0</v>
      </c>
    </row>
    <row r="49" spans="1:6" s="12" customFormat="1" ht="21" x14ac:dyDescent="0.2">
      <c r="A49" s="13" t="s">
        <v>85</v>
      </c>
      <c r="B49" s="18" t="s">
        <v>90</v>
      </c>
      <c r="C49" s="14">
        <f t="shared" ref="C49:F49" si="11">C50</f>
        <v>50000</v>
      </c>
      <c r="D49" s="14">
        <f t="shared" si="11"/>
        <v>0</v>
      </c>
      <c r="E49" s="14">
        <f t="shared" si="11"/>
        <v>50000</v>
      </c>
      <c r="F49" s="14">
        <f t="shared" si="11"/>
        <v>0</v>
      </c>
    </row>
    <row r="50" spans="1:6" ht="22.5" x14ac:dyDescent="0.25">
      <c r="A50" s="4" t="s">
        <v>66</v>
      </c>
      <c r="B50" s="5" t="s">
        <v>67</v>
      </c>
      <c r="C50" s="6">
        <v>50000</v>
      </c>
      <c r="D50" s="6">
        <v>0</v>
      </c>
      <c r="E50" s="6">
        <v>50000</v>
      </c>
      <c r="F50" s="6"/>
    </row>
    <row r="51" spans="1:6" s="12" customFormat="1" ht="31.5" x14ac:dyDescent="0.2">
      <c r="A51" s="13" t="s">
        <v>86</v>
      </c>
      <c r="B51" s="18" t="s">
        <v>89</v>
      </c>
      <c r="C51" s="14">
        <f>SUM(C52:C53)</f>
        <v>0</v>
      </c>
      <c r="D51" s="14">
        <f>SUM(D52:D53)</f>
        <v>0</v>
      </c>
      <c r="E51" s="14">
        <f t="shared" ref="E51:F51" si="12">SUM(E52:E53)</f>
        <v>0</v>
      </c>
      <c r="F51" s="14">
        <f t="shared" si="12"/>
        <v>0</v>
      </c>
    </row>
    <row r="52" spans="1:6" ht="33.75" x14ac:dyDescent="0.25">
      <c r="A52" s="4" t="s">
        <v>68</v>
      </c>
      <c r="B52" s="5" t="s">
        <v>69</v>
      </c>
      <c r="C52" s="6"/>
      <c r="D52" s="6"/>
      <c r="E52" s="6"/>
      <c r="F52" s="6"/>
    </row>
    <row r="53" spans="1:6" ht="22.5" x14ac:dyDescent="0.25">
      <c r="A53" s="4" t="s">
        <v>70</v>
      </c>
      <c r="B53" s="5" t="s">
        <v>71</v>
      </c>
      <c r="C53" s="6"/>
      <c r="D53" s="6"/>
      <c r="E53" s="6"/>
      <c r="F53" s="6"/>
    </row>
    <row r="54" spans="1:6" x14ac:dyDescent="0.25">
      <c r="A54" s="9"/>
      <c r="B54" s="10" t="s">
        <v>88</v>
      </c>
      <c r="C54" s="11">
        <f>C51+C49+C47+C42+C40+C37+C31+C29+C24+C19+C15+C13+C5</f>
        <v>860506169.01000011</v>
      </c>
      <c r="D54" s="11">
        <f>D51+D49+D47+D42+D40+D37+D31+D29+D24+D19+D15+D13+D5</f>
        <v>146225898.41999999</v>
      </c>
      <c r="E54" s="11">
        <f t="shared" ref="E54:F54" si="13">E51+E49+E47+E42+E40+E37+E31+E29+E24+E19+E15+E13+E5</f>
        <v>904707816.03999996</v>
      </c>
      <c r="F54" s="11">
        <f t="shared" si="13"/>
        <v>192460046.02000001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конс на 01.04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Лидия В. Мозгова</cp:lastModifiedBy>
  <dcterms:created xsi:type="dcterms:W3CDTF">2023-03-13T09:19:36Z</dcterms:created>
  <dcterms:modified xsi:type="dcterms:W3CDTF">2023-04-13T02:44:47Z</dcterms:modified>
</cp:coreProperties>
</file>