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урина\Desktop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Бюджет!$A$8</definedName>
    <definedName name="FIO" localSheetId="0">Бюджет!$D$8</definedName>
    <definedName name="LAST_CELL" localSheetId="0">Бюджет!$G$94</definedName>
    <definedName name="SIGN" localSheetId="0">Бюджет!$A$8:$E$9</definedName>
  </definedNames>
  <calcPr calcId="162913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D73" i="1"/>
  <c r="C73" i="1"/>
  <c r="D41" i="1"/>
  <c r="D24" i="1" s="1"/>
  <c r="C41" i="1"/>
  <c r="C24" i="1" s="1"/>
  <c r="C8" i="1"/>
  <c r="D10" i="1"/>
  <c r="C10" i="1"/>
  <c r="D9" i="1"/>
  <c r="E9" i="1" s="1"/>
  <c r="C9" i="1"/>
  <c r="E10" i="1" l="1"/>
  <c r="E73" i="1"/>
  <c r="E41" i="1"/>
  <c r="E24" i="1"/>
  <c r="D8" i="1"/>
  <c r="E8" i="1" l="1"/>
</calcChain>
</file>

<file path=xl/sharedStrings.xml><?xml version="1.0" encoding="utf-8"?>
<sst xmlns="http://schemas.openxmlformats.org/spreadsheetml/2006/main" count="174" uniqueCount="56">
  <si>
    <t>руб.</t>
  </si>
  <si>
    <t>КЦСР</t>
  </si>
  <si>
    <t>Ассигнования ПБС 2025 год</t>
  </si>
  <si>
    <t>Итого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</si>
  <si>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</si>
  <si>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</si>
  <si>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</si>
  <si>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</si>
  <si>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</si>
  <si>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</si>
  <si>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Иные межбюджетные трансферты</t>
  </si>
  <si>
    <t>Администрация Жуковского сельсовета</t>
  </si>
  <si>
    <t>Администрация Лазурненского сельсовета</t>
  </si>
  <si>
    <t>Администрация Новочернореченского сельсовета Козульского района Красноярского края</t>
  </si>
  <si>
    <t>Администрация поселка Козулька</t>
  </si>
  <si>
    <t>1100000000</t>
  </si>
  <si>
    <t>Муниципальная программа Козульского района Управление муниципальными финансами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</si>
  <si>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</si>
  <si>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</si>
  <si>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</si>
  <si>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</si>
  <si>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Дотации на выравнивание бюджетной обеспеченности</t>
  </si>
  <si>
    <t>Администрация Балахтонского сельсовета</t>
  </si>
  <si>
    <t>Администрация Шадринского сельсовета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</si>
  <si>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</si>
  <si>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</si>
  <si>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</si>
  <si>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</si>
  <si>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8100000000</t>
  </si>
  <si>
    <t>Непрограмнные мероприятия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</si>
  <si>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</si>
  <si>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</si>
  <si>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</si>
  <si>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</si>
  <si>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8110076410</t>
  </si>
  <si>
    <t>Иные межбюджетные трансферты направленные на реализацию мероприятий по поддержке местных инициатив</t>
  </si>
  <si>
    <t>8110077400</t>
  </si>
  <si>
    <t>Иные межбюджетные трансферты бюджетам муниципальных образований за совершенствование территориальной организации местного самоуправления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</si>
  <si>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</si>
  <si>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</si>
  <si>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</si>
  <si>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</si>
  <si>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</si>
  <si>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</si>
  <si>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</si>
  <si>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</si>
  <si>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</si>
  <si>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</si>
  <si>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</si>
  <si>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Итого:</t>
  </si>
  <si>
    <t>Наименование</t>
  </si>
  <si>
    <t>Исполнено на 01.07.2025г.</t>
  </si>
  <si>
    <t>% исполнения</t>
  </si>
  <si>
    <t xml:space="preserve">Информация о предоставлении дотаций , </t>
  </si>
  <si>
    <t xml:space="preserve">субсидий, субвенций и иных межбюджетных трансфертов в разрезе поселений района, </t>
  </si>
  <si>
    <t>имеющих целевое назначение по состоянию на 01.07.2025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</si>
</sst>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?"/>
    <numFmt numFmtId="174" formatCode="#,##0.0"/>
  </numFmts>
  <fonts count="6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right" vertical="center"/>
    </xf>
    <xf numFmtId="174" fontId="3" fillId="0" borderId="1" xfId="0" applyNumberFormat="1" applyFont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174" fontId="3" fillId="2" borderId="1" xfId="0" applyNumberFormat="1" applyFont="1" applyFill="1" applyBorder="1" applyAlignment="1" applyProtection="1">
      <alignment horizontal="right" vertical="center"/>
    </xf>
    <xf numFmtId="173" fontId="3" fillId="2" borderId="1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174" fontId="4" fillId="2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6"/>
  <sheetViews>
    <sheetView showGridLines="0" tabSelected="1" workbookViewId="0">
      <selection activeCell="H11" sqref="H11"/>
    </sheetView>
  </sheetViews>
  <sheetFormatPr defaultRowHeight="12.75" outlineLevelRow="7" x14ac:dyDescent="0.2"/>
  <cols>
    <col min="1" max="1" width="20.7109375" customWidth="1"/>
    <col min="2" max="2" width="54.5703125" customWidth="1"/>
    <col min="3" max="5" width="15.42578125" customWidth="1"/>
    <col min="6" max="7" width="9.140625" customWidth="1"/>
  </cols>
  <sheetData>
    <row r="1" spans="1:7" ht="14.25" x14ac:dyDescent="0.2">
      <c r="A1" s="2"/>
      <c r="B1" s="3"/>
      <c r="C1" s="3"/>
      <c r="D1" s="3"/>
      <c r="E1" s="3"/>
      <c r="F1" s="3"/>
      <c r="G1" s="3"/>
    </row>
    <row r="2" spans="1:7" ht="15.75" x14ac:dyDescent="0.2">
      <c r="A2" s="22" t="s">
        <v>53</v>
      </c>
      <c r="B2" s="22"/>
      <c r="C2" s="22"/>
      <c r="D2" s="22"/>
      <c r="E2" s="22"/>
      <c r="F2" s="3"/>
      <c r="G2" s="3"/>
    </row>
    <row r="3" spans="1:7" ht="15.75" x14ac:dyDescent="0.2">
      <c r="A3" s="22" t="s">
        <v>54</v>
      </c>
      <c r="B3" s="22"/>
      <c r="C3" s="22"/>
      <c r="D3" s="22"/>
      <c r="E3" s="22"/>
      <c r="F3" s="1"/>
      <c r="G3" s="1"/>
    </row>
    <row r="4" spans="1:7" ht="15.75" x14ac:dyDescent="0.2">
      <c r="A4" s="22" t="s">
        <v>55</v>
      </c>
      <c r="B4" s="22"/>
      <c r="C4" s="22"/>
      <c r="D4" s="22"/>
      <c r="E4" s="22"/>
      <c r="F4" s="4"/>
      <c r="G4" s="4"/>
    </row>
    <row r="5" spans="1:7" x14ac:dyDescent="0.2">
      <c r="A5" s="6"/>
      <c r="B5" s="6"/>
      <c r="C5" s="6"/>
      <c r="D5" s="6"/>
    </row>
    <row r="6" spans="1:7" x14ac:dyDescent="0.2">
      <c r="A6" s="5"/>
      <c r="B6" s="5"/>
      <c r="C6" s="5"/>
      <c r="D6" s="5"/>
      <c r="E6" s="9" t="s">
        <v>0</v>
      </c>
      <c r="F6" s="1"/>
      <c r="G6" s="1"/>
    </row>
    <row r="7" spans="1:7" ht="25.5" x14ac:dyDescent="0.2">
      <c r="A7" s="7" t="s">
        <v>1</v>
      </c>
      <c r="B7" s="7" t="s">
        <v>50</v>
      </c>
      <c r="C7" s="7" t="s">
        <v>2</v>
      </c>
      <c r="D7" s="7" t="s">
        <v>51</v>
      </c>
      <c r="E7" s="7" t="s">
        <v>52</v>
      </c>
    </row>
    <row r="8" spans="1:7" outlineLevel="7" x14ac:dyDescent="0.2">
      <c r="A8" s="8" t="s">
        <v>49</v>
      </c>
      <c r="B8" s="8" t="s">
        <v>21</v>
      </c>
      <c r="C8" s="15">
        <f>C9</f>
        <v>32296420</v>
      </c>
      <c r="D8" s="15">
        <f t="shared" ref="D8" si="0">D9</f>
        <v>27327720</v>
      </c>
      <c r="E8" s="16">
        <f t="shared" ref="E8:E71" si="1">D8/C8*100</f>
        <v>84.61532268901631</v>
      </c>
    </row>
    <row r="9" spans="1:7" ht="25.5" x14ac:dyDescent="0.2">
      <c r="A9" s="8" t="s">
        <v>15</v>
      </c>
      <c r="B9" s="10" t="s">
        <v>16</v>
      </c>
      <c r="C9" s="15">
        <f>C11+C18</f>
        <v>32296420</v>
      </c>
      <c r="D9" s="15">
        <f t="shared" ref="D9" si="2">D11+D18</f>
        <v>27327720</v>
      </c>
      <c r="E9" s="16">
        <f t="shared" si="1"/>
        <v>84.61532268901631</v>
      </c>
    </row>
    <row r="10" spans="1:7" ht="51" outlineLevel="1" x14ac:dyDescent="0.2">
      <c r="A10" s="8" t="s">
        <v>17</v>
      </c>
      <c r="B10" s="10" t="s">
        <v>18</v>
      </c>
      <c r="C10" s="15">
        <f>C11+C18</f>
        <v>32296420</v>
      </c>
      <c r="D10" s="15">
        <f t="shared" ref="D10" si="3">D11+D18</f>
        <v>27327720</v>
      </c>
      <c r="E10" s="16">
        <f t="shared" si="1"/>
        <v>84.61532268901631</v>
      </c>
    </row>
    <row r="11" spans="1:7" ht="140.25" outlineLevel="2" x14ac:dyDescent="0.2">
      <c r="A11" s="8" t="s">
        <v>19</v>
      </c>
      <c r="B11" s="17" t="s">
        <v>20</v>
      </c>
      <c r="C11" s="15">
        <v>9937900</v>
      </c>
      <c r="D11" s="15">
        <v>4969200</v>
      </c>
      <c r="E11" s="16">
        <f t="shared" si="1"/>
        <v>50.002515622012702</v>
      </c>
    </row>
    <row r="12" spans="1:7" outlineLevel="7" x14ac:dyDescent="0.2">
      <c r="A12" s="18" t="s">
        <v>19</v>
      </c>
      <c r="B12" s="19" t="s">
        <v>22</v>
      </c>
      <c r="C12" s="20">
        <v>535000</v>
      </c>
      <c r="D12" s="20">
        <v>267660</v>
      </c>
      <c r="E12" s="21">
        <f t="shared" si="1"/>
        <v>50.029906542056082</v>
      </c>
    </row>
    <row r="13" spans="1:7" outlineLevel="7" x14ac:dyDescent="0.2">
      <c r="A13" s="18" t="s">
        <v>19</v>
      </c>
      <c r="B13" s="19" t="s">
        <v>11</v>
      </c>
      <c r="C13" s="20">
        <v>509600</v>
      </c>
      <c r="D13" s="20">
        <v>254820</v>
      </c>
      <c r="E13" s="21">
        <f t="shared" si="1"/>
        <v>50.003924646781797</v>
      </c>
    </row>
    <row r="14" spans="1:7" outlineLevel="7" x14ac:dyDescent="0.2">
      <c r="A14" s="18" t="s">
        <v>19</v>
      </c>
      <c r="B14" s="19" t="s">
        <v>12</v>
      </c>
      <c r="C14" s="20">
        <v>846700</v>
      </c>
      <c r="D14" s="20">
        <v>423360</v>
      </c>
      <c r="E14" s="21">
        <f t="shared" si="1"/>
        <v>50.001181055863938</v>
      </c>
    </row>
    <row r="15" spans="1:7" ht="25.5" outlineLevel="7" x14ac:dyDescent="0.2">
      <c r="A15" s="18" t="s">
        <v>19</v>
      </c>
      <c r="B15" s="19" t="s">
        <v>13</v>
      </c>
      <c r="C15" s="20">
        <v>5454000</v>
      </c>
      <c r="D15" s="20">
        <v>2727000</v>
      </c>
      <c r="E15" s="21">
        <f t="shared" si="1"/>
        <v>50</v>
      </c>
    </row>
    <row r="16" spans="1:7" outlineLevel="7" x14ac:dyDescent="0.2">
      <c r="A16" s="18" t="s">
        <v>19</v>
      </c>
      <c r="B16" s="19" t="s">
        <v>23</v>
      </c>
      <c r="C16" s="20">
        <v>752700</v>
      </c>
      <c r="D16" s="20">
        <v>376380</v>
      </c>
      <c r="E16" s="21">
        <f t="shared" si="1"/>
        <v>50.003985651654048</v>
      </c>
    </row>
    <row r="17" spans="1:5" outlineLevel="7" x14ac:dyDescent="0.2">
      <c r="A17" s="18" t="s">
        <v>19</v>
      </c>
      <c r="B17" s="19" t="s">
        <v>14</v>
      </c>
      <c r="C17" s="20">
        <v>1839900</v>
      </c>
      <c r="D17" s="20">
        <v>919980</v>
      </c>
      <c r="E17" s="21">
        <f t="shared" si="1"/>
        <v>50.001630523398013</v>
      </c>
    </row>
    <row r="18" spans="1:5" ht="102" outlineLevel="2" x14ac:dyDescent="0.2">
      <c r="A18" s="8" t="s">
        <v>24</v>
      </c>
      <c r="B18" s="17" t="s">
        <v>25</v>
      </c>
      <c r="C18" s="15">
        <v>22358520</v>
      </c>
      <c r="D18" s="15">
        <v>22358520</v>
      </c>
      <c r="E18" s="16">
        <f t="shared" si="1"/>
        <v>100</v>
      </c>
    </row>
    <row r="19" spans="1:5" outlineLevel="7" x14ac:dyDescent="0.2">
      <c r="A19" s="18" t="s">
        <v>24</v>
      </c>
      <c r="B19" s="19" t="s">
        <v>22</v>
      </c>
      <c r="C19" s="20">
        <v>4262230</v>
      </c>
      <c r="D19" s="20">
        <v>4262230</v>
      </c>
      <c r="E19" s="21">
        <f t="shared" si="1"/>
        <v>100</v>
      </c>
    </row>
    <row r="20" spans="1:5" outlineLevel="7" x14ac:dyDescent="0.2">
      <c r="A20" s="18" t="s">
        <v>24</v>
      </c>
      <c r="B20" s="19" t="s">
        <v>11</v>
      </c>
      <c r="C20" s="20">
        <v>4902380</v>
      </c>
      <c r="D20" s="20">
        <v>4902380</v>
      </c>
      <c r="E20" s="21">
        <f t="shared" si="1"/>
        <v>100</v>
      </c>
    </row>
    <row r="21" spans="1:5" outlineLevel="7" x14ac:dyDescent="0.2">
      <c r="A21" s="18" t="s">
        <v>24</v>
      </c>
      <c r="B21" s="19" t="s">
        <v>12</v>
      </c>
      <c r="C21" s="20">
        <v>4557840</v>
      </c>
      <c r="D21" s="20">
        <v>4557840</v>
      </c>
      <c r="E21" s="21">
        <f t="shared" si="1"/>
        <v>100</v>
      </c>
    </row>
    <row r="22" spans="1:5" ht="25.5" outlineLevel="7" x14ac:dyDescent="0.2">
      <c r="A22" s="18" t="s">
        <v>24</v>
      </c>
      <c r="B22" s="19" t="s">
        <v>13</v>
      </c>
      <c r="C22" s="20">
        <v>4916660</v>
      </c>
      <c r="D22" s="20">
        <v>4916660</v>
      </c>
      <c r="E22" s="21">
        <f t="shared" si="1"/>
        <v>100</v>
      </c>
    </row>
    <row r="23" spans="1:5" outlineLevel="7" x14ac:dyDescent="0.2">
      <c r="A23" s="18" t="s">
        <v>24</v>
      </c>
      <c r="B23" s="19" t="s">
        <v>23</v>
      </c>
      <c r="C23" s="20">
        <v>3719410</v>
      </c>
      <c r="D23" s="20">
        <v>3719410</v>
      </c>
      <c r="E23" s="21">
        <f t="shared" si="1"/>
        <v>100</v>
      </c>
    </row>
    <row r="24" spans="1:5" outlineLevel="7" x14ac:dyDescent="0.2">
      <c r="A24" s="8" t="s">
        <v>49</v>
      </c>
      <c r="B24" s="8" t="s">
        <v>10</v>
      </c>
      <c r="C24" s="15">
        <f>C25+C32+C41</f>
        <v>126864827.3</v>
      </c>
      <c r="D24" s="15">
        <f t="shared" ref="D24" si="4">D25+D32+D41</f>
        <v>27661520.52</v>
      </c>
      <c r="E24" s="16">
        <f t="shared" si="1"/>
        <v>21.80393187671174</v>
      </c>
    </row>
    <row r="25" spans="1:5" ht="25.5" outlineLevel="7" x14ac:dyDescent="0.2">
      <c r="A25" s="8" t="s">
        <v>4</v>
      </c>
      <c r="B25" s="10" t="s">
        <v>5</v>
      </c>
      <c r="C25" s="15">
        <v>454550</v>
      </c>
      <c r="D25" s="15">
        <v>454550</v>
      </c>
      <c r="E25" s="16">
        <f t="shared" si="1"/>
        <v>100</v>
      </c>
    </row>
    <row r="26" spans="1:5" ht="25.5" outlineLevel="7" x14ac:dyDescent="0.2">
      <c r="A26" s="8" t="s">
        <v>6</v>
      </c>
      <c r="B26" s="10" t="s">
        <v>7</v>
      </c>
      <c r="C26" s="15">
        <v>454550</v>
      </c>
      <c r="D26" s="15">
        <v>454550</v>
      </c>
      <c r="E26" s="16">
        <f t="shared" si="1"/>
        <v>100</v>
      </c>
    </row>
    <row r="27" spans="1:5" ht="51" outlineLevel="7" x14ac:dyDescent="0.2">
      <c r="A27" s="8" t="s">
        <v>8</v>
      </c>
      <c r="B27" s="10" t="s">
        <v>9</v>
      </c>
      <c r="C27" s="15">
        <v>454550</v>
      </c>
      <c r="D27" s="15">
        <v>454550</v>
      </c>
      <c r="E27" s="16">
        <f t="shared" si="1"/>
        <v>100</v>
      </c>
    </row>
    <row r="28" spans="1:5" outlineLevel="7" x14ac:dyDescent="0.2">
      <c r="A28" s="18" t="s">
        <v>8</v>
      </c>
      <c r="B28" s="19" t="s">
        <v>11</v>
      </c>
      <c r="C28" s="20">
        <v>36091</v>
      </c>
      <c r="D28" s="20">
        <v>36091</v>
      </c>
      <c r="E28" s="21">
        <f t="shared" si="1"/>
        <v>100</v>
      </c>
    </row>
    <row r="29" spans="1:5" outlineLevel="7" x14ac:dyDescent="0.2">
      <c r="A29" s="18" t="s">
        <v>8</v>
      </c>
      <c r="B29" s="19" t="s">
        <v>12</v>
      </c>
      <c r="C29" s="20">
        <v>33410</v>
      </c>
      <c r="D29" s="20">
        <v>33410</v>
      </c>
      <c r="E29" s="21">
        <f t="shared" si="1"/>
        <v>100</v>
      </c>
    </row>
    <row r="30" spans="1:5" ht="25.5" outlineLevel="7" x14ac:dyDescent="0.2">
      <c r="A30" s="18" t="s">
        <v>8</v>
      </c>
      <c r="B30" s="19" t="s">
        <v>13</v>
      </c>
      <c r="C30" s="20">
        <v>139592</v>
      </c>
      <c r="D30" s="20">
        <v>139592</v>
      </c>
      <c r="E30" s="21">
        <f t="shared" si="1"/>
        <v>100</v>
      </c>
    </row>
    <row r="31" spans="1:5" outlineLevel="7" x14ac:dyDescent="0.2">
      <c r="A31" s="18" t="s">
        <v>8</v>
      </c>
      <c r="B31" s="19" t="s">
        <v>14</v>
      </c>
      <c r="C31" s="20">
        <v>245457</v>
      </c>
      <c r="D31" s="20">
        <v>245457</v>
      </c>
      <c r="E31" s="21">
        <f t="shared" si="1"/>
        <v>100</v>
      </c>
    </row>
    <row r="32" spans="1:5" ht="25.5" outlineLevel="7" x14ac:dyDescent="0.2">
      <c r="A32" s="8" t="s">
        <v>15</v>
      </c>
      <c r="B32" s="10" t="s">
        <v>16</v>
      </c>
      <c r="C32" s="15">
        <v>98124955</v>
      </c>
      <c r="D32" s="15">
        <v>22864170.52</v>
      </c>
      <c r="E32" s="16">
        <f t="shared" si="1"/>
        <v>23.301076183933027</v>
      </c>
    </row>
    <row r="33" spans="1:5" ht="51" outlineLevel="7" x14ac:dyDescent="0.2">
      <c r="A33" s="8" t="s">
        <v>17</v>
      </c>
      <c r="B33" s="10" t="s">
        <v>18</v>
      </c>
      <c r="C33" s="15">
        <v>98124955</v>
      </c>
      <c r="D33" s="15">
        <v>22864170.52</v>
      </c>
      <c r="E33" s="16">
        <f t="shared" si="1"/>
        <v>23.301076183933027</v>
      </c>
    </row>
    <row r="34" spans="1:5" ht="89.25" outlineLevel="2" x14ac:dyDescent="0.2">
      <c r="A34" s="8" t="s">
        <v>26</v>
      </c>
      <c r="B34" s="17" t="s">
        <v>27</v>
      </c>
      <c r="C34" s="15">
        <v>98124955</v>
      </c>
      <c r="D34" s="15">
        <v>22864170.52</v>
      </c>
      <c r="E34" s="16">
        <f t="shared" si="1"/>
        <v>23.301076183933027</v>
      </c>
    </row>
    <row r="35" spans="1:5" outlineLevel="7" x14ac:dyDescent="0.2">
      <c r="A35" s="18" t="s">
        <v>26</v>
      </c>
      <c r="B35" s="19" t="s">
        <v>22</v>
      </c>
      <c r="C35" s="20">
        <v>11627822</v>
      </c>
      <c r="D35" s="20">
        <v>2827890.17</v>
      </c>
      <c r="E35" s="21">
        <f t="shared" si="1"/>
        <v>24.320033192802573</v>
      </c>
    </row>
    <row r="36" spans="1:5" outlineLevel="7" x14ac:dyDescent="0.2">
      <c r="A36" s="18" t="s">
        <v>26</v>
      </c>
      <c r="B36" s="19" t="s">
        <v>11</v>
      </c>
      <c r="C36" s="20">
        <v>16991453</v>
      </c>
      <c r="D36" s="20">
        <v>6403172.6500000004</v>
      </c>
      <c r="E36" s="21">
        <f t="shared" si="1"/>
        <v>37.684667991607313</v>
      </c>
    </row>
    <row r="37" spans="1:5" outlineLevel="7" x14ac:dyDescent="0.2">
      <c r="A37" s="18" t="s">
        <v>26</v>
      </c>
      <c r="B37" s="19" t="s">
        <v>12</v>
      </c>
      <c r="C37" s="20">
        <v>10740974</v>
      </c>
      <c r="D37" s="20">
        <v>4206070.74</v>
      </c>
      <c r="E37" s="21">
        <f t="shared" si="1"/>
        <v>39.159118530591364</v>
      </c>
    </row>
    <row r="38" spans="1:5" ht="25.5" outlineLevel="7" x14ac:dyDescent="0.2">
      <c r="A38" s="18" t="s">
        <v>26</v>
      </c>
      <c r="B38" s="19" t="s">
        <v>13</v>
      </c>
      <c r="C38" s="20">
        <v>22389275</v>
      </c>
      <c r="D38" s="20">
        <v>3100340</v>
      </c>
      <c r="E38" s="21">
        <f t="shared" si="1"/>
        <v>13.84743364847678</v>
      </c>
    </row>
    <row r="39" spans="1:5" outlineLevel="7" x14ac:dyDescent="0.2">
      <c r="A39" s="18" t="s">
        <v>26</v>
      </c>
      <c r="B39" s="19" t="s">
        <v>23</v>
      </c>
      <c r="C39" s="20">
        <v>8058381</v>
      </c>
      <c r="D39" s="20">
        <v>858946.25</v>
      </c>
      <c r="E39" s="21">
        <f t="shared" si="1"/>
        <v>10.659042430483245</v>
      </c>
    </row>
    <row r="40" spans="1:5" outlineLevel="7" x14ac:dyDescent="0.2">
      <c r="A40" s="18" t="s">
        <v>26</v>
      </c>
      <c r="B40" s="19" t="s">
        <v>14</v>
      </c>
      <c r="C40" s="20">
        <v>28317050</v>
      </c>
      <c r="D40" s="20">
        <v>5467750.71</v>
      </c>
      <c r="E40" s="21">
        <f t="shared" si="1"/>
        <v>19.30904070162676</v>
      </c>
    </row>
    <row r="41" spans="1:5" x14ac:dyDescent="0.2">
      <c r="A41" s="8" t="s">
        <v>28</v>
      </c>
      <c r="B41" s="10" t="s">
        <v>29</v>
      </c>
      <c r="C41" s="15">
        <f>C42+C49+C56+C62+C69</f>
        <v>28285322.300000001</v>
      </c>
      <c r="D41" s="15">
        <f t="shared" ref="D41" si="5">D42+D49+D56+D62+D69</f>
        <v>4342800</v>
      </c>
      <c r="E41" s="16">
        <f t="shared" si="1"/>
        <v>15.353546104015933</v>
      </c>
    </row>
    <row r="42" spans="1:5" ht="76.5" outlineLevel="1" x14ac:dyDescent="0.2">
      <c r="A42" s="8" t="s">
        <v>30</v>
      </c>
      <c r="B42" s="17" t="s">
        <v>31</v>
      </c>
      <c r="C42" s="15">
        <v>162522.29999999999</v>
      </c>
      <c r="D42" s="15">
        <v>0</v>
      </c>
      <c r="E42" s="16">
        <f t="shared" si="1"/>
        <v>0</v>
      </c>
    </row>
    <row r="43" spans="1:5" outlineLevel="7" x14ac:dyDescent="0.2">
      <c r="A43" s="18" t="s">
        <v>30</v>
      </c>
      <c r="B43" s="19" t="s">
        <v>22</v>
      </c>
      <c r="C43" s="20">
        <v>6531.63</v>
      </c>
      <c r="D43" s="20">
        <v>0</v>
      </c>
      <c r="E43" s="21">
        <f t="shared" si="1"/>
        <v>0</v>
      </c>
    </row>
    <row r="44" spans="1:5" outlineLevel="7" x14ac:dyDescent="0.2">
      <c r="A44" s="18" t="s">
        <v>30</v>
      </c>
      <c r="B44" s="19" t="s">
        <v>11</v>
      </c>
      <c r="C44" s="20">
        <v>31697.61</v>
      </c>
      <c r="D44" s="20">
        <v>0</v>
      </c>
      <c r="E44" s="21">
        <f t="shared" si="1"/>
        <v>0</v>
      </c>
    </row>
    <row r="45" spans="1:5" outlineLevel="7" x14ac:dyDescent="0.2">
      <c r="A45" s="18" t="s">
        <v>30</v>
      </c>
      <c r="B45" s="19" t="s">
        <v>12</v>
      </c>
      <c r="C45" s="20">
        <v>19210.669999999998</v>
      </c>
      <c r="D45" s="20">
        <v>0</v>
      </c>
      <c r="E45" s="21">
        <f t="shared" si="1"/>
        <v>0</v>
      </c>
    </row>
    <row r="46" spans="1:5" ht="25.5" outlineLevel="7" x14ac:dyDescent="0.2">
      <c r="A46" s="18" t="s">
        <v>30</v>
      </c>
      <c r="B46" s="19" t="s">
        <v>13</v>
      </c>
      <c r="C46" s="20">
        <v>32081.83</v>
      </c>
      <c r="D46" s="20">
        <v>0</v>
      </c>
      <c r="E46" s="21">
        <f t="shared" si="1"/>
        <v>0</v>
      </c>
    </row>
    <row r="47" spans="1:5" outlineLevel="7" x14ac:dyDescent="0.2">
      <c r="A47" s="18" t="s">
        <v>30</v>
      </c>
      <c r="B47" s="19" t="s">
        <v>23</v>
      </c>
      <c r="C47" s="20">
        <v>5763.2</v>
      </c>
      <c r="D47" s="20">
        <v>0</v>
      </c>
      <c r="E47" s="21">
        <f t="shared" si="1"/>
        <v>0</v>
      </c>
    </row>
    <row r="48" spans="1:5" outlineLevel="7" x14ac:dyDescent="0.2">
      <c r="A48" s="18" t="s">
        <v>30</v>
      </c>
      <c r="B48" s="19" t="s">
        <v>14</v>
      </c>
      <c r="C48" s="20">
        <v>67237.36</v>
      </c>
      <c r="D48" s="20">
        <v>0</v>
      </c>
      <c r="E48" s="21">
        <f t="shared" si="1"/>
        <v>0</v>
      </c>
    </row>
    <row r="49" spans="1:5" ht="89.25" outlineLevel="1" x14ac:dyDescent="0.2">
      <c r="A49" s="8" t="s">
        <v>32</v>
      </c>
      <c r="B49" s="17" t="s">
        <v>33</v>
      </c>
      <c r="C49" s="15">
        <v>2342800</v>
      </c>
      <c r="D49" s="15">
        <v>2342800</v>
      </c>
      <c r="E49" s="16">
        <f t="shared" si="1"/>
        <v>100</v>
      </c>
    </row>
    <row r="50" spans="1:5" outlineLevel="7" x14ac:dyDescent="0.2">
      <c r="A50" s="18" t="s">
        <v>32</v>
      </c>
      <c r="B50" s="19" t="s">
        <v>22</v>
      </c>
      <c r="C50" s="20">
        <v>98000</v>
      </c>
      <c r="D50" s="20">
        <v>98000</v>
      </c>
      <c r="E50" s="21">
        <f t="shared" si="1"/>
        <v>100</v>
      </c>
    </row>
    <row r="51" spans="1:5" outlineLevel="7" x14ac:dyDescent="0.2">
      <c r="A51" s="18" t="s">
        <v>32</v>
      </c>
      <c r="B51" s="19" t="s">
        <v>11</v>
      </c>
      <c r="C51" s="20">
        <v>161900</v>
      </c>
      <c r="D51" s="20">
        <v>161900</v>
      </c>
      <c r="E51" s="21">
        <f t="shared" si="1"/>
        <v>100</v>
      </c>
    </row>
    <row r="52" spans="1:5" outlineLevel="7" x14ac:dyDescent="0.2">
      <c r="A52" s="18" t="s">
        <v>32</v>
      </c>
      <c r="B52" s="19" t="s">
        <v>12</v>
      </c>
      <c r="C52" s="20">
        <v>168300</v>
      </c>
      <c r="D52" s="20">
        <v>168300</v>
      </c>
      <c r="E52" s="21">
        <f t="shared" si="1"/>
        <v>100</v>
      </c>
    </row>
    <row r="53" spans="1:5" ht="25.5" outlineLevel="7" x14ac:dyDescent="0.2">
      <c r="A53" s="18" t="s">
        <v>32</v>
      </c>
      <c r="B53" s="19" t="s">
        <v>13</v>
      </c>
      <c r="C53" s="20">
        <v>583300</v>
      </c>
      <c r="D53" s="20">
        <v>583300</v>
      </c>
      <c r="E53" s="21">
        <f t="shared" si="1"/>
        <v>100</v>
      </c>
    </row>
    <row r="54" spans="1:5" outlineLevel="7" x14ac:dyDescent="0.2">
      <c r="A54" s="18" t="s">
        <v>32</v>
      </c>
      <c r="B54" s="19" t="s">
        <v>23</v>
      </c>
      <c r="C54" s="20">
        <v>77600</v>
      </c>
      <c r="D54" s="20">
        <v>77600</v>
      </c>
      <c r="E54" s="21">
        <f t="shared" si="1"/>
        <v>100</v>
      </c>
    </row>
    <row r="55" spans="1:5" outlineLevel="7" x14ac:dyDescent="0.2">
      <c r="A55" s="18" t="s">
        <v>32</v>
      </c>
      <c r="B55" s="19" t="s">
        <v>14</v>
      </c>
      <c r="C55" s="20">
        <v>1253700</v>
      </c>
      <c r="D55" s="20">
        <v>1253700</v>
      </c>
      <c r="E55" s="21">
        <f t="shared" si="1"/>
        <v>100</v>
      </c>
    </row>
    <row r="56" spans="1:5" ht="25.5" outlineLevel="1" x14ac:dyDescent="0.2">
      <c r="A56" s="8" t="s">
        <v>34</v>
      </c>
      <c r="B56" s="10" t="s">
        <v>35</v>
      </c>
      <c r="C56" s="15">
        <v>6380000</v>
      </c>
      <c r="D56" s="15">
        <v>1000000</v>
      </c>
      <c r="E56" s="16">
        <f t="shared" si="1"/>
        <v>15.673981191222571</v>
      </c>
    </row>
    <row r="57" spans="1:5" outlineLevel="7" x14ac:dyDescent="0.2">
      <c r="A57" s="18" t="s">
        <v>34</v>
      </c>
      <c r="B57" s="19" t="s">
        <v>22</v>
      </c>
      <c r="C57" s="20">
        <v>1000000</v>
      </c>
      <c r="D57" s="20">
        <v>0</v>
      </c>
      <c r="E57" s="21">
        <f t="shared" si="1"/>
        <v>0</v>
      </c>
    </row>
    <row r="58" spans="1:5" outlineLevel="7" x14ac:dyDescent="0.2">
      <c r="A58" s="18" t="s">
        <v>34</v>
      </c>
      <c r="B58" s="19" t="s">
        <v>11</v>
      </c>
      <c r="C58" s="20">
        <v>1000000</v>
      </c>
      <c r="D58" s="20">
        <v>0</v>
      </c>
      <c r="E58" s="21">
        <f t="shared" si="1"/>
        <v>0</v>
      </c>
    </row>
    <row r="59" spans="1:5" outlineLevel="7" x14ac:dyDescent="0.2">
      <c r="A59" s="18" t="s">
        <v>34</v>
      </c>
      <c r="B59" s="19" t="s">
        <v>12</v>
      </c>
      <c r="C59" s="20">
        <v>1000000</v>
      </c>
      <c r="D59" s="20">
        <v>0</v>
      </c>
      <c r="E59" s="21">
        <f t="shared" si="1"/>
        <v>0</v>
      </c>
    </row>
    <row r="60" spans="1:5" outlineLevel="7" x14ac:dyDescent="0.2">
      <c r="A60" s="18" t="s">
        <v>34</v>
      </c>
      <c r="B60" s="19" t="s">
        <v>23</v>
      </c>
      <c r="C60" s="20">
        <v>1000000</v>
      </c>
      <c r="D60" s="20">
        <v>1000000</v>
      </c>
      <c r="E60" s="21">
        <f t="shared" si="1"/>
        <v>100</v>
      </c>
    </row>
    <row r="61" spans="1:5" outlineLevel="7" x14ac:dyDescent="0.2">
      <c r="A61" s="18" t="s">
        <v>34</v>
      </c>
      <c r="B61" s="19" t="s">
        <v>14</v>
      </c>
      <c r="C61" s="20">
        <v>2380000</v>
      </c>
      <c r="D61" s="20">
        <v>0</v>
      </c>
      <c r="E61" s="21">
        <f t="shared" si="1"/>
        <v>0</v>
      </c>
    </row>
    <row r="62" spans="1:5" ht="38.25" outlineLevel="1" x14ac:dyDescent="0.2">
      <c r="A62" s="8" t="s">
        <v>36</v>
      </c>
      <c r="B62" s="10" t="s">
        <v>37</v>
      </c>
      <c r="C62" s="15">
        <v>18000000</v>
      </c>
      <c r="D62" s="15">
        <v>0</v>
      </c>
      <c r="E62" s="16">
        <f t="shared" si="1"/>
        <v>0</v>
      </c>
    </row>
    <row r="63" spans="1:5" outlineLevel="7" x14ac:dyDescent="0.2">
      <c r="A63" s="18" t="s">
        <v>36</v>
      </c>
      <c r="B63" s="19" t="s">
        <v>22</v>
      </c>
      <c r="C63" s="20">
        <v>3000000</v>
      </c>
      <c r="D63" s="20">
        <v>0</v>
      </c>
      <c r="E63" s="21">
        <f t="shared" si="1"/>
        <v>0</v>
      </c>
    </row>
    <row r="64" spans="1:5" outlineLevel="7" x14ac:dyDescent="0.2">
      <c r="A64" s="18" t="s">
        <v>36</v>
      </c>
      <c r="B64" s="19" t="s">
        <v>11</v>
      </c>
      <c r="C64" s="20">
        <v>3000000</v>
      </c>
      <c r="D64" s="20">
        <v>0</v>
      </c>
      <c r="E64" s="21">
        <f t="shared" si="1"/>
        <v>0</v>
      </c>
    </row>
    <row r="65" spans="1:5" outlineLevel="7" x14ac:dyDescent="0.2">
      <c r="A65" s="18" t="s">
        <v>36</v>
      </c>
      <c r="B65" s="19" t="s">
        <v>12</v>
      </c>
      <c r="C65" s="20">
        <v>3000000</v>
      </c>
      <c r="D65" s="20">
        <v>0</v>
      </c>
      <c r="E65" s="21">
        <f t="shared" si="1"/>
        <v>0</v>
      </c>
    </row>
    <row r="66" spans="1:5" ht="25.5" outlineLevel="7" x14ac:dyDescent="0.2">
      <c r="A66" s="18" t="s">
        <v>36</v>
      </c>
      <c r="B66" s="19" t="s">
        <v>13</v>
      </c>
      <c r="C66" s="20">
        <v>3000000</v>
      </c>
      <c r="D66" s="20">
        <v>0</v>
      </c>
      <c r="E66" s="21">
        <f t="shared" si="1"/>
        <v>0</v>
      </c>
    </row>
    <row r="67" spans="1:5" outlineLevel="7" x14ac:dyDescent="0.2">
      <c r="A67" s="18" t="s">
        <v>36</v>
      </c>
      <c r="B67" s="19" t="s">
        <v>23</v>
      </c>
      <c r="C67" s="20">
        <v>3000000</v>
      </c>
      <c r="D67" s="20">
        <v>0</v>
      </c>
      <c r="E67" s="21">
        <f t="shared" si="1"/>
        <v>0</v>
      </c>
    </row>
    <row r="68" spans="1:5" outlineLevel="7" x14ac:dyDescent="0.2">
      <c r="A68" s="18" t="s">
        <v>36</v>
      </c>
      <c r="B68" s="19" t="s">
        <v>14</v>
      </c>
      <c r="C68" s="20">
        <v>3000000</v>
      </c>
      <c r="D68" s="20">
        <v>0</v>
      </c>
      <c r="E68" s="21">
        <f t="shared" si="1"/>
        <v>0</v>
      </c>
    </row>
    <row r="69" spans="1:5" ht="89.25" outlineLevel="1" x14ac:dyDescent="0.2">
      <c r="A69" s="8" t="s">
        <v>38</v>
      </c>
      <c r="B69" s="17" t="s">
        <v>39</v>
      </c>
      <c r="C69" s="15">
        <v>1400000</v>
      </c>
      <c r="D69" s="15">
        <v>1000000</v>
      </c>
      <c r="E69" s="16">
        <f t="shared" si="1"/>
        <v>71.428571428571431</v>
      </c>
    </row>
    <row r="70" spans="1:5" outlineLevel="7" x14ac:dyDescent="0.2">
      <c r="A70" s="18" t="s">
        <v>38</v>
      </c>
      <c r="B70" s="19" t="s">
        <v>11</v>
      </c>
      <c r="C70" s="20">
        <v>500000</v>
      </c>
      <c r="D70" s="20">
        <v>500000</v>
      </c>
      <c r="E70" s="21">
        <f t="shared" si="1"/>
        <v>100</v>
      </c>
    </row>
    <row r="71" spans="1:5" ht="25.5" outlineLevel="7" x14ac:dyDescent="0.2">
      <c r="A71" s="18" t="s">
        <v>38</v>
      </c>
      <c r="B71" s="19" t="s">
        <v>13</v>
      </c>
      <c r="C71" s="20">
        <v>500000</v>
      </c>
      <c r="D71" s="20">
        <v>500000</v>
      </c>
      <c r="E71" s="21">
        <f t="shared" si="1"/>
        <v>100</v>
      </c>
    </row>
    <row r="72" spans="1:5" outlineLevel="7" x14ac:dyDescent="0.2">
      <c r="A72" s="18" t="s">
        <v>38</v>
      </c>
      <c r="B72" s="19" t="s">
        <v>23</v>
      </c>
      <c r="C72" s="20">
        <v>400000</v>
      </c>
      <c r="D72" s="20">
        <v>0</v>
      </c>
      <c r="E72" s="21">
        <f t="shared" ref="E72:E89" si="6">D72/C72*100</f>
        <v>0</v>
      </c>
    </row>
    <row r="73" spans="1:5" outlineLevel="7" x14ac:dyDescent="0.2">
      <c r="A73" s="8" t="s">
        <v>49</v>
      </c>
      <c r="B73" s="8" t="s">
        <v>44</v>
      </c>
      <c r="C73" s="20">
        <f>C74+C82</f>
        <v>2457200</v>
      </c>
      <c r="D73" s="20">
        <f t="shared" ref="D73" si="7">D74+D82</f>
        <v>1193103</v>
      </c>
      <c r="E73" s="16">
        <f t="shared" si="6"/>
        <v>48.555388246784958</v>
      </c>
    </row>
    <row r="74" spans="1:5" ht="25.5" x14ac:dyDescent="0.2">
      <c r="A74" s="8" t="s">
        <v>40</v>
      </c>
      <c r="B74" s="10" t="s">
        <v>41</v>
      </c>
      <c r="C74" s="15">
        <v>2359900</v>
      </c>
      <c r="D74" s="15">
        <v>1146270</v>
      </c>
      <c r="E74" s="16">
        <f t="shared" si="6"/>
        <v>48.572820882240777</v>
      </c>
    </row>
    <row r="75" spans="1:5" ht="51" outlineLevel="1" x14ac:dyDescent="0.2">
      <c r="A75" s="8" t="s">
        <v>42</v>
      </c>
      <c r="B75" s="10" t="s">
        <v>43</v>
      </c>
      <c r="C75" s="15">
        <v>2359900</v>
      </c>
      <c r="D75" s="15">
        <v>1146270</v>
      </c>
      <c r="E75" s="16">
        <f t="shared" si="6"/>
        <v>48.572820882240777</v>
      </c>
    </row>
    <row r="76" spans="1:5" outlineLevel="7" x14ac:dyDescent="0.2">
      <c r="A76" s="18" t="s">
        <v>42</v>
      </c>
      <c r="B76" s="19" t="s">
        <v>22</v>
      </c>
      <c r="C76" s="20">
        <v>184367</v>
      </c>
      <c r="D76" s="20">
        <v>73748</v>
      </c>
      <c r="E76" s="21">
        <f t="shared" si="6"/>
        <v>40.000650875699009</v>
      </c>
    </row>
    <row r="77" spans="1:5" outlineLevel="7" x14ac:dyDescent="0.2">
      <c r="A77" s="18" t="s">
        <v>42</v>
      </c>
      <c r="B77" s="19" t="s">
        <v>11</v>
      </c>
      <c r="C77" s="20">
        <v>258114</v>
      </c>
      <c r="D77" s="20">
        <v>129445</v>
      </c>
      <c r="E77" s="21">
        <f t="shared" si="6"/>
        <v>50.150321175914513</v>
      </c>
    </row>
    <row r="78" spans="1:5" outlineLevel="7" x14ac:dyDescent="0.2">
      <c r="A78" s="18" t="s">
        <v>42</v>
      </c>
      <c r="B78" s="19" t="s">
        <v>12</v>
      </c>
      <c r="C78" s="20">
        <v>258114</v>
      </c>
      <c r="D78" s="20">
        <v>114600</v>
      </c>
      <c r="E78" s="21">
        <f t="shared" si="6"/>
        <v>44.398986494339709</v>
      </c>
    </row>
    <row r="79" spans="1:5" ht="25.5" outlineLevel="7" x14ac:dyDescent="0.2">
      <c r="A79" s="18" t="s">
        <v>42</v>
      </c>
      <c r="B79" s="19" t="s">
        <v>13</v>
      </c>
      <c r="C79" s="20">
        <v>737469</v>
      </c>
      <c r="D79" s="20">
        <v>368736</v>
      </c>
      <c r="E79" s="21">
        <f t="shared" si="6"/>
        <v>50.000203398380137</v>
      </c>
    </row>
    <row r="80" spans="1:5" outlineLevel="7" x14ac:dyDescent="0.2">
      <c r="A80" s="18" t="s">
        <v>42</v>
      </c>
      <c r="B80" s="19" t="s">
        <v>23</v>
      </c>
      <c r="C80" s="20">
        <v>184367</v>
      </c>
      <c r="D80" s="20">
        <v>88344</v>
      </c>
      <c r="E80" s="21">
        <f t="shared" si="6"/>
        <v>47.917468961365103</v>
      </c>
    </row>
    <row r="81" spans="1:5" outlineLevel="7" x14ac:dyDescent="0.2">
      <c r="A81" s="18" t="s">
        <v>42</v>
      </c>
      <c r="B81" s="19" t="s">
        <v>14</v>
      </c>
      <c r="C81" s="20">
        <v>737469</v>
      </c>
      <c r="D81" s="20">
        <v>371397</v>
      </c>
      <c r="E81" s="21">
        <f t="shared" si="6"/>
        <v>50.361032124740156</v>
      </c>
    </row>
    <row r="82" spans="1:5" x14ac:dyDescent="0.2">
      <c r="A82" s="8" t="s">
        <v>45</v>
      </c>
      <c r="B82" s="10" t="s">
        <v>46</v>
      </c>
      <c r="C82" s="15">
        <v>97300</v>
      </c>
      <c r="D82" s="15">
        <v>46833</v>
      </c>
      <c r="E82" s="16">
        <f t="shared" si="6"/>
        <v>48.132579650565262</v>
      </c>
    </row>
    <row r="83" spans="1:5" ht="38.25" outlineLevel="1" x14ac:dyDescent="0.2">
      <c r="A83" s="8" t="s">
        <v>47</v>
      </c>
      <c r="B83" s="10" t="s">
        <v>48</v>
      </c>
      <c r="C83" s="15">
        <v>97300</v>
      </c>
      <c r="D83" s="15">
        <v>46833</v>
      </c>
      <c r="E83" s="16">
        <f t="shared" si="6"/>
        <v>48.132579650565262</v>
      </c>
    </row>
    <row r="84" spans="1:5" outlineLevel="7" x14ac:dyDescent="0.2">
      <c r="A84" s="18" t="s">
        <v>47</v>
      </c>
      <c r="B84" s="19" t="s">
        <v>22</v>
      </c>
      <c r="C84" s="20">
        <v>4070.63</v>
      </c>
      <c r="D84" s="20">
        <v>0</v>
      </c>
      <c r="E84" s="21">
        <f t="shared" si="6"/>
        <v>0</v>
      </c>
    </row>
    <row r="85" spans="1:5" outlineLevel="7" x14ac:dyDescent="0.2">
      <c r="A85" s="18" t="s">
        <v>47</v>
      </c>
      <c r="B85" s="19" t="s">
        <v>11</v>
      </c>
      <c r="C85" s="20">
        <v>6723.72</v>
      </c>
      <c r="D85" s="20">
        <v>0</v>
      </c>
      <c r="E85" s="21">
        <f t="shared" si="6"/>
        <v>0</v>
      </c>
    </row>
    <row r="86" spans="1:5" outlineLevel="7" x14ac:dyDescent="0.2">
      <c r="A86" s="18" t="s">
        <v>47</v>
      </c>
      <c r="B86" s="19" t="s">
        <v>12</v>
      </c>
      <c r="C86" s="20">
        <v>6987.88</v>
      </c>
      <c r="D86" s="20">
        <v>0</v>
      </c>
      <c r="E86" s="21">
        <f t="shared" si="6"/>
        <v>0</v>
      </c>
    </row>
    <row r="87" spans="1:5" ht="25.5" outlineLevel="7" x14ac:dyDescent="0.2">
      <c r="A87" s="18" t="s">
        <v>47</v>
      </c>
      <c r="B87" s="19" t="s">
        <v>13</v>
      </c>
      <c r="C87" s="20">
        <v>24226.2</v>
      </c>
      <c r="D87" s="20">
        <v>24226.2</v>
      </c>
      <c r="E87" s="21">
        <f t="shared" si="6"/>
        <v>100</v>
      </c>
    </row>
    <row r="88" spans="1:5" outlineLevel="7" x14ac:dyDescent="0.2">
      <c r="A88" s="18" t="s">
        <v>47</v>
      </c>
      <c r="B88" s="19" t="s">
        <v>23</v>
      </c>
      <c r="C88" s="20">
        <v>3221.98</v>
      </c>
      <c r="D88" s="20">
        <v>0</v>
      </c>
      <c r="E88" s="21">
        <f t="shared" si="6"/>
        <v>0</v>
      </c>
    </row>
    <row r="89" spans="1:5" outlineLevel="7" x14ac:dyDescent="0.2">
      <c r="A89" s="18" t="s">
        <v>47</v>
      </c>
      <c r="B89" s="19" t="s">
        <v>14</v>
      </c>
      <c r="C89" s="20">
        <v>52069.59</v>
      </c>
      <c r="D89" s="20">
        <v>22606.799999999999</v>
      </c>
      <c r="E89" s="21">
        <f t="shared" si="6"/>
        <v>43.416512401960532</v>
      </c>
    </row>
    <row r="90" spans="1:5" x14ac:dyDescent="0.2">
      <c r="A90" s="11" t="s">
        <v>3</v>
      </c>
      <c r="B90" s="12"/>
      <c r="C90" s="13">
        <v>161618447.30000001</v>
      </c>
      <c r="D90" s="13">
        <v>56182343.520000003</v>
      </c>
      <c r="E90" s="14">
        <v>34.799999999999997</v>
      </c>
    </row>
    <row r="91" spans="1:5" outlineLevel="1" x14ac:dyDescent="0.2"/>
    <row r="92" spans="1:5" outlineLevel="2" x14ac:dyDescent="0.2"/>
    <row r="93" spans="1:5" outlineLevel="7" x14ac:dyDescent="0.2"/>
    <row r="94" spans="1:5" outlineLevel="7" x14ac:dyDescent="0.2"/>
    <row r="95" spans="1:5" outlineLevel="7" x14ac:dyDescent="0.2"/>
    <row r="96" spans="1:5" outlineLevel="7" x14ac:dyDescent="0.2"/>
  </sheetData>
  <mergeCells count="4">
    <mergeCell ref="A5:D5"/>
    <mergeCell ref="A2:E2"/>
    <mergeCell ref="A3:E3"/>
    <mergeCell ref="A4:E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Фурина</dc:creator>
  <dc:description>POI HSSF rep:2.56.0.405</dc:description>
  <cp:lastModifiedBy>Татьяна В. Фурина</cp:lastModifiedBy>
  <dcterms:created xsi:type="dcterms:W3CDTF">2025-07-16T08:56:13Z</dcterms:created>
  <dcterms:modified xsi:type="dcterms:W3CDTF">2025-07-16T09:25:34Z</dcterms:modified>
</cp:coreProperties>
</file>