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ФУ\КОНОНОВА\ОТЧЕТ ОБ ИСПОЛНЕНИИ БЮДЖЕТА\Отчет об исполнении бюджета за 2025 год\Проект решения\"/>
    </mc:Choice>
  </mc:AlternateContent>
  <xr:revisionPtr revIDLastSave="0" documentId="13_ncr:1_{324B1452-ED9F-46E7-9F1D-AA8E56C9A08A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Бюджет" sheetId="1" r:id="rId1"/>
  </sheets>
  <definedNames>
    <definedName name="APPT" localSheetId="0">Бюджет!$A$16</definedName>
    <definedName name="FIO" localSheetId="0">Бюджет!$D$16</definedName>
    <definedName name="LAST_CELL" localSheetId="0">Бюджет!#REF!</definedName>
    <definedName name="SIGN" localSheetId="0">Бюджет!$A$16:$F$16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31" i="1" l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F46" i="1"/>
  <c r="G46" i="1"/>
  <c r="F47" i="1"/>
  <c r="G47" i="1"/>
  <c r="F48" i="1"/>
  <c r="G48" i="1"/>
  <c r="F49" i="1"/>
  <c r="G49" i="1"/>
  <c r="F50" i="1"/>
  <c r="G50" i="1"/>
  <c r="F51" i="1"/>
  <c r="G51" i="1"/>
  <c r="F52" i="1"/>
  <c r="G52" i="1"/>
  <c r="F53" i="1"/>
  <c r="G53" i="1"/>
  <c r="F54" i="1"/>
  <c r="G54" i="1"/>
  <c r="F55" i="1"/>
  <c r="G55" i="1"/>
  <c r="F56" i="1"/>
  <c r="G56" i="1"/>
  <c r="F57" i="1"/>
  <c r="G57" i="1"/>
  <c r="F58" i="1"/>
  <c r="G58" i="1"/>
  <c r="F59" i="1"/>
  <c r="G59" i="1"/>
  <c r="F60" i="1"/>
  <c r="G60" i="1"/>
  <c r="G12" i="1"/>
  <c r="F12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</calcChain>
</file>

<file path=xl/sharedStrings.xml><?xml version="1.0" encoding="utf-8"?>
<sst xmlns="http://schemas.openxmlformats.org/spreadsheetml/2006/main" count="116" uniqueCount="115">
  <si>
    <t>руб.</t>
  </si>
  <si>
    <t>Итого</t>
  </si>
  <si>
    <t>1</t>
  </si>
  <si>
    <t>2</t>
  </si>
  <si>
    <t>0102</t>
  </si>
  <si>
    <t>Функционирование высшего должностного лица субъекта Российской Федерации и муниципального образования</t>
  </si>
  <si>
    <t>3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</si>
  <si>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</si>
  <si>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</si>
  <si>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5</t>
  </si>
  <si>
    <t>0104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</si>
  <si>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</si>
  <si>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</si>
  <si>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</si>
  <si>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</si>
  <si>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</si>
  <si>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</si>
  <si>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</si>
  <si>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0113</t>
  </si>
  <si>
    <t>Другие общегосударственные вопросы</t>
  </si>
  <si>
    <t>0203</t>
  </si>
  <si>
    <t>Мобилизационная и вневойсковая подготовка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</si>
  <si>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</si>
  <si>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</si>
  <si>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0314</t>
  </si>
  <si>
    <t>Другие вопросы в области национальной безопасности и правоохранительной деятельности</t>
  </si>
  <si>
    <t>0405</t>
  </si>
  <si>
    <t>Сельское хозяйство и рыболовство</t>
  </si>
  <si>
    <t>0408</t>
  </si>
  <si>
    <t>Транспорт</t>
  </si>
  <si>
    <t>0412</t>
  </si>
  <si>
    <t>Другие вопросы в области национальной экономики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</si>
  <si>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</si>
  <si>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</si>
  <si>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</si>
  <si>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</si>
  <si>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</si>
  <si>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</si>
  <si>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</si>
  <si>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</si>
  <si>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</si>
  <si>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</si>
  <si>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</si>
  <si>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</si>
  <si>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</si>
  <si>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</si>
  <si>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</si>
  <si>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</si>
  <si>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</si>
  <si>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</si>
  <si>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</si>
  <si>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</si>
  <si>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</si>
  <si>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</si>
  <si>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0801</t>
  </si>
  <si>
    <t>Культура</t>
  </si>
  <si>
    <t>0804</t>
  </si>
  <si>
    <t>Другие вопросы в области культуры, кинематографии</t>
  </si>
  <si>
    <t>0909</t>
  </si>
  <si>
    <t>Другие вопросы в области здравоохранения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</si>
  <si>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</si>
  <si>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</si>
  <si>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</si>
  <si>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</si>
  <si>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</si>
  <si>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</si>
  <si>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</si>
  <si>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</si>
  <si>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1102</t>
  </si>
  <si>
    <t>Массовый спорт</t>
  </si>
  <si>
    <t>1301</t>
  </si>
  <si>
    <t>Обслуживание государственного (муниципального) внутреннего долга</t>
  </si>
  <si>
    <t>1401</t>
  </si>
  <si>
    <t>Дотации на выравнивание бюджетной обеспеченности субъектов Российской Федерации и муниципальных образований</t>
  </si>
  <si>
    <t>1403</t>
  </si>
  <si>
    <t>Прочие межбюджетные трансферты общего характера</t>
  </si>
  <si>
    <t>0100</t>
  </si>
  <si>
    <t>0200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</si>
  <si>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</si>
  <si>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</si>
  <si>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</si>
  <si>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0300</t>
  </si>
  <si>
    <t>НАЦИОНАЛЬНАЯ ЭКОНОМИКА</t>
  </si>
  <si>
    <t>0400</t>
  </si>
  <si>
    <t>ЖИЛИЩНО-КОММУНАЛЬНОЕ ХОЗЯЙСТВО</t>
  </si>
  <si>
    <t>0500</t>
  </si>
  <si>
    <t>ОХРАНА ОКРУЖАЮЩЕЙ СРЕДЫ</t>
  </si>
  <si>
    <t>0600</t>
  </si>
  <si>
    <t>ОБРАЗОВАНИЕ</t>
  </si>
  <si>
    <t>0700</t>
  </si>
  <si>
    <t>КУЛЬТУРА, КИНЕМАТОГРАФИЯ</t>
  </si>
  <si>
    <t>0800</t>
  </si>
  <si>
    <t>ЗДРАВООХРАНЕНИЕ</t>
  </si>
  <si>
    <t>0900</t>
  </si>
  <si>
    <t>СОЦИАЛЬНАЯ ПОЛИТИКА</t>
  </si>
  <si>
    <t>1000</t>
  </si>
  <si>
    <t>ФИЗИЧЕСКАЯ КУЛЬТУРА И СПОРТ</t>
  </si>
  <si>
    <t>1100</t>
  </si>
  <si>
    <t>ОБСЛУЖИВАНИЕ ГОСУДАРСТВЕННОГО (МУНИЦИПАЛЬНОГО) ДОЛГА</t>
  </si>
  <si>
    <t>1300</t>
  </si>
  <si>
    <t>МЕЖБЮДЖЕТНЫЕ ТРАНСФЕРТЫ ОБЩЕГО ХАРАКТЕРА БЮДЖЕТАМ БЮДЖЕТНОЙ СИСТЕМЫ РОССИЙСКОЙ ФЕДЕРАЦИИ</t>
  </si>
  <si>
    <t>1400</t>
  </si>
  <si>
    <t>Приложение №3</t>
  </si>
  <si>
    <t>к решению Козульского</t>
  </si>
  <si>
    <t>№ строки</t>
  </si>
  <si>
    <t>Наименование показателя бюджетной классификации</t>
  </si>
  <si>
    <t>Утверждено</t>
  </si>
  <si>
    <t>Исполнено</t>
  </si>
  <si>
    <t>%</t>
  </si>
  <si>
    <t>Отклонение</t>
  </si>
  <si>
    <t>ВСЕГО:</t>
  </si>
  <si>
    <t>Раздел- подраздел</t>
  </si>
  <si>
    <t>Распределение бюджетных ассигнований по разделам и подразделам бюджетной классификации расходов бюджетов Российской Федерации за 2025 год</t>
  </si>
  <si>
    <t>окружного Совета депутатов</t>
  </si>
  <si>
    <t>от 00.00.2026  № 00-00 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</si>
</sst>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8.5"/>
      <name val="MS Sans Serif"/>
    </font>
    <font>
      <sz val="8"/>
      <name val="Arial Cyr"/>
    </font>
    <font>
      <b/>
      <sz val="8"/>
      <name val="Arial Cyr"/>
    </font>
    <font>
      <b/>
      <i/>
      <sz val="8"/>
      <name val="Arial"/>
      <family val="2"/>
      <charset val="204"/>
    </font>
    <font>
      <b/>
      <sz val="8"/>
      <name val="Arial"/>
      <family val="2"/>
      <charset val="204"/>
    </font>
    <font>
      <sz val="8"/>
      <color indexed="12"/>
      <name val="Arial Cyr"/>
    </font>
    <font>
      <sz val="10"/>
      <name val="Arial"/>
      <family val="2"/>
      <charset val="204"/>
    </font>
    <font>
      <sz val="10"/>
      <name val="Arial Cyr"/>
      <charset val="204"/>
    </font>
    <font>
      <b/>
      <sz val="12"/>
      <name val="Arial Cyr"/>
    </font>
    <font>
      <sz val="8"/>
      <name val="Arial"/>
      <family val="2"/>
      <charset val="204"/>
    </font>
    <font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4" fillId="0" borderId="1" xfId="0" applyNumberFormat="1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2" fillId="0" borderId="0" xfId="0" applyFont="1"/>
    <xf numFmtId="0" fontId="7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/>
    <xf numFmtId="0" fontId="0" fillId="0" borderId="0" xfId="0" applyAlignment="1">
      <alignment horizontal="left" vertical="top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49" fontId="10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/>
    </xf>
    <xf numFmtId="4" fontId="3" fillId="0" borderId="1" xfId="0" applyNumberFormat="1" applyFont="1" applyBorder="1" applyAlignment="1" applyProtection="1">
      <alignment horizontal="right"/>
    </xf>
    <xf numFmtId="4" fontId="3" fillId="0" borderId="1" xfId="0" applyNumberFormat="1" applyFont="1" applyBorder="1" applyAlignment="1" applyProtection="1">
      <alignment horizontal="right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4" fontId="2" fillId="0" borderId="1" xfId="0" applyNumberFormat="1" applyFont="1" applyBorder="1" applyAlignment="1" applyProtection="1">
      <alignment horizontal="right" vertical="center" wrapText="1"/>
    </xf>
    <xf numFmtId="49" fontId="5" fillId="0" borderId="1" xfId="0" applyNumberFormat="1" applyFont="1" applyBorder="1" applyAlignment="1">
      <alignment horizontal="left"/>
    </xf>
    <xf numFmtId="0" fontId="3" fillId="0" borderId="1" xfId="0" applyNumberFormat="1" applyFont="1" applyBorder="1" applyAlignment="1" applyProtection="1">
      <alignment horizontal="center" vertical="center" wrapText="1"/>
    </xf>
    <xf numFmtId="0" fontId="11" fillId="0" borderId="1" xfId="0" applyNumberFormat="1" applyFont="1" applyBorder="1" applyAlignment="1" applyProtection="1">
      <alignment horizontal="center" vertical="center" wrapText="1"/>
    </xf>
    <xf numFmtId="4" fontId="3" fillId="0" borderId="1" xfId="0" applyNumberFormat="1" applyFont="1" applyBorder="1" applyAlignment="1" applyProtection="1">
      <alignment horizontal="right" vertical="center"/>
    </xf>
    <xf numFmtId="4" fontId="11" fillId="0" borderId="1" xfId="0" applyNumberFormat="1" applyFont="1" applyBorder="1" applyAlignment="1" applyProtection="1">
      <alignment horizontal="right" vertical="center"/>
    </xf>
    <xf numFmtId="49" fontId="11" fillId="0" borderId="1" xfId="0" applyNumberFormat="1" applyFont="1" applyBorder="1" applyAlignment="1" applyProtection="1">
      <alignment horizontal="left" vertical="center" wrapText="1"/>
    </xf>
    <xf numFmtId="49" fontId="11" fillId="0" borderId="1" xfId="0" applyNumberFormat="1" applyFont="1" applyBorder="1" applyAlignment="1" applyProtection="1">
      <alignment horizontal="center" vertical="center" wrapText="1"/>
    </xf>
    <xf numFmtId="4" fontId="11" fillId="0" borderId="1" xfId="0" applyNumberFormat="1" applyFont="1" applyBorder="1" applyAlignment="1" applyProtection="1">
      <alignment horizontal="right" vertical="center" wrapText="1"/>
    </xf>
    <xf numFmtId="0" fontId="8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9" fillId="0" borderId="0" xfId="0" applyFont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H60"/>
  <sheetViews>
    <sheetView showGridLines="0" tabSelected="1" workbookViewId="0">
      <selection activeCell="K15" sqref="K15"/>
    </sheetView>
  </sheetViews>
  <sheetFormatPr defaultRowHeight="12.75" customHeight="1" outlineLevelRow="2" x14ac:dyDescent="0.2"/>
  <cols>
    <col min="1" max="1" width="7.5703125" customWidth="1"/>
    <col min="2" max="2" width="44.7109375" customWidth="1"/>
    <col min="3" max="3" width="10.28515625" customWidth="1"/>
    <col min="4" max="4" width="13.85546875" customWidth="1"/>
    <col min="5" max="5" width="13" customWidth="1"/>
    <col min="6" max="6" width="7.140625" customWidth="1"/>
    <col min="7" max="7" width="11.42578125" customWidth="1"/>
  </cols>
  <sheetData>
    <row r="1" spans="1:7" ht="12.75" customHeight="1" x14ac:dyDescent="0.2">
      <c r="A1" s="3"/>
      <c r="B1" s="4"/>
      <c r="E1" s="5"/>
      <c r="F1" s="29" t="s">
        <v>102</v>
      </c>
      <c r="G1" s="29"/>
    </row>
    <row r="2" spans="1:7" ht="12.75" customHeight="1" x14ac:dyDescent="0.2">
      <c r="A2" s="6"/>
      <c r="E2" s="29" t="s">
        <v>103</v>
      </c>
      <c r="F2" s="29"/>
      <c r="G2" s="29"/>
    </row>
    <row r="3" spans="1:7" ht="12.75" customHeight="1" x14ac:dyDescent="0.2">
      <c r="E3" s="30" t="s">
        <v>113</v>
      </c>
      <c r="F3" s="30"/>
      <c r="G3" s="30"/>
    </row>
    <row r="4" spans="1:7" ht="12.75" customHeight="1" x14ac:dyDescent="0.2">
      <c r="E4" s="30" t="s">
        <v>114</v>
      </c>
      <c r="F4" s="30"/>
      <c r="G4" s="30"/>
    </row>
    <row r="5" spans="1:7" ht="12.75" customHeight="1" x14ac:dyDescent="0.2">
      <c r="C5" s="7"/>
      <c r="D5" s="8"/>
    </row>
    <row r="6" spans="1:7" ht="45" customHeight="1" x14ac:dyDescent="0.2">
      <c r="A6" s="31" t="s">
        <v>112</v>
      </c>
      <c r="B6" s="31"/>
      <c r="C6" s="31"/>
      <c r="D6" s="31"/>
      <c r="E6" s="31"/>
      <c r="F6" s="31"/>
      <c r="G6" s="31"/>
    </row>
    <row r="7" spans="1:7" ht="12.75" customHeight="1" x14ac:dyDescent="0.2">
      <c r="A7" s="39"/>
      <c r="B7" s="39"/>
      <c r="C7" s="39"/>
      <c r="D7" s="39"/>
      <c r="E7" s="39"/>
    </row>
    <row r="8" spans="1:7" ht="12.75" customHeight="1" x14ac:dyDescent="0.2">
      <c r="A8" s="9"/>
      <c r="B8" s="9"/>
      <c r="C8" s="9"/>
      <c r="D8" s="9"/>
      <c r="E8" s="10"/>
      <c r="F8" s="10"/>
      <c r="G8" s="7" t="s">
        <v>0</v>
      </c>
    </row>
    <row r="9" spans="1:7" ht="12.75" customHeight="1" x14ac:dyDescent="0.2">
      <c r="A9" s="37" t="s">
        <v>104</v>
      </c>
      <c r="B9" s="37" t="s">
        <v>105</v>
      </c>
      <c r="C9" s="35" t="s">
        <v>111</v>
      </c>
      <c r="D9" s="37" t="s">
        <v>106</v>
      </c>
      <c r="E9" s="32" t="s">
        <v>107</v>
      </c>
      <c r="F9" s="33"/>
      <c r="G9" s="34"/>
    </row>
    <row r="10" spans="1:7" ht="12.75" customHeight="1" x14ac:dyDescent="0.2">
      <c r="A10" s="38"/>
      <c r="B10" s="38"/>
      <c r="C10" s="36"/>
      <c r="D10" s="37"/>
      <c r="E10" s="12" t="s">
        <v>1</v>
      </c>
      <c r="F10" s="13" t="s">
        <v>108</v>
      </c>
      <c r="G10" s="13" t="s">
        <v>109</v>
      </c>
    </row>
    <row r="11" spans="1:7" ht="12.75" customHeight="1" x14ac:dyDescent="0.2">
      <c r="A11" s="14"/>
      <c r="B11" s="11" t="s">
        <v>2</v>
      </c>
      <c r="C11" s="11" t="s">
        <v>3</v>
      </c>
      <c r="D11" s="11" t="s">
        <v>6</v>
      </c>
      <c r="E11" s="12" t="s">
        <v>9</v>
      </c>
      <c r="F11" s="13">
        <v>6</v>
      </c>
      <c r="G11" s="13">
        <v>7</v>
      </c>
    </row>
    <row r="12" spans="1:7" x14ac:dyDescent="0.2">
      <c r="A12" s="22" t="s">
        <v>2</v>
      </c>
      <c r="B12" s="21" t="s">
        <v>110</v>
      </c>
      <c r="C12" s="15"/>
      <c r="D12" s="16">
        <v>1173008635.1300001</v>
      </c>
      <c r="E12" s="16">
        <v>1156623327.1500001</v>
      </c>
      <c r="F12" s="24">
        <f>E12/D12*100</f>
        <v>98.603138332550799</v>
      </c>
      <c r="G12" s="24">
        <f>E12-D12</f>
        <v>-16385307.980000019</v>
      </c>
    </row>
    <row r="13" spans="1:7" x14ac:dyDescent="0.2">
      <c r="A13" s="22">
        <f>A12+1</f>
        <v>2</v>
      </c>
      <c r="B13" s="1" t="s">
        <v>78</v>
      </c>
      <c r="C13" s="2" t="s">
        <v>76</v>
      </c>
      <c r="D13" s="17">
        <v>98184013.159999996</v>
      </c>
      <c r="E13" s="17">
        <v>96099145.159999996</v>
      </c>
      <c r="F13" s="24">
        <f t="shared" ref="F13:F49" si="0">E13/D13*100</f>
        <v>97.876570805266923</v>
      </c>
      <c r="G13" s="24">
        <f t="shared" ref="G13:G49" si="1">E13-D13</f>
        <v>-2084868</v>
      </c>
    </row>
    <row r="14" spans="1:7" ht="33.75" outlineLevel="2" x14ac:dyDescent="0.2">
      <c r="A14" s="23">
        <f t="shared" ref="A14:A60" si="2">A13+1</f>
        <v>3</v>
      </c>
      <c r="B14" s="26" t="s">
        <v>5</v>
      </c>
      <c r="C14" s="27" t="s">
        <v>4</v>
      </c>
      <c r="D14" s="28">
        <v>3280309.2</v>
      </c>
      <c r="E14" s="28">
        <v>3280309.2</v>
      </c>
      <c r="F14" s="25">
        <f t="shared" si="0"/>
        <v>100</v>
      </c>
      <c r="G14" s="25">
        <f t="shared" si="1"/>
        <v>0</v>
      </c>
    </row>
    <row r="15" spans="1:7" ht="33.75" outlineLevel="2" x14ac:dyDescent="0.2">
      <c r="A15" s="23">
        <f t="shared" si="2"/>
        <v>4</v>
      </c>
      <c r="B15" s="26" t="s">
        <v>8</v>
      </c>
      <c r="C15" s="27" t="s">
        <v>7</v>
      </c>
      <c r="D15" s="28">
        <v>4748611.0599999996</v>
      </c>
      <c r="E15" s="28">
        <v>4748611.0599999996</v>
      </c>
      <c r="F15" s="25">
        <f t="shared" si="0"/>
        <v>100</v>
      </c>
      <c r="G15" s="25">
        <f t="shared" si="1"/>
        <v>0</v>
      </c>
    </row>
    <row r="16" spans="1:7" ht="33.75" outlineLevel="2" x14ac:dyDescent="0.2">
      <c r="A16" s="23">
        <f t="shared" si="2"/>
        <v>5</v>
      </c>
      <c r="B16" s="26" t="s">
        <v>11</v>
      </c>
      <c r="C16" s="27" t="s">
        <v>10</v>
      </c>
      <c r="D16" s="28">
        <v>71617586.659999996</v>
      </c>
      <c r="E16" s="28">
        <v>69912162.489999995</v>
      </c>
      <c r="F16" s="25">
        <f t="shared" si="0"/>
        <v>97.618707569557756</v>
      </c>
      <c r="G16" s="25">
        <f t="shared" si="1"/>
        <v>-1705424.1700000018</v>
      </c>
    </row>
    <row r="17" spans="1:7" ht="33.75" outlineLevel="2" x14ac:dyDescent="0.2">
      <c r="A17" s="23">
        <f t="shared" si="2"/>
        <v>6</v>
      </c>
      <c r="B17" s="26" t="s">
        <v>13</v>
      </c>
      <c r="C17" s="27" t="s">
        <v>12</v>
      </c>
      <c r="D17" s="28">
        <v>12607176.6</v>
      </c>
      <c r="E17" s="28">
        <v>12327732.77</v>
      </c>
      <c r="F17" s="25">
        <f t="shared" si="0"/>
        <v>97.783454306493965</v>
      </c>
      <c r="G17" s="25">
        <f t="shared" si="1"/>
        <v>-279443.83000000007</v>
      </c>
    </row>
    <row r="18" spans="1:7" ht="17.25" customHeight="1" outlineLevel="2" x14ac:dyDescent="0.2">
      <c r="A18" s="23">
        <f t="shared" si="2"/>
        <v>7</v>
      </c>
      <c r="B18" s="26" t="s">
        <v>15</v>
      </c>
      <c r="C18" s="27" t="s">
        <v>14</v>
      </c>
      <c r="D18" s="28">
        <v>3552143.75</v>
      </c>
      <c r="E18" s="28">
        <v>3552143.75</v>
      </c>
      <c r="F18" s="25">
        <f t="shared" si="0"/>
        <v>100</v>
      </c>
      <c r="G18" s="25">
        <f t="shared" si="1"/>
        <v>0</v>
      </c>
    </row>
    <row r="19" spans="1:7" ht="18.75" customHeight="1" outlineLevel="2" x14ac:dyDescent="0.2">
      <c r="A19" s="23">
        <f t="shared" si="2"/>
        <v>8</v>
      </c>
      <c r="B19" s="26" t="s">
        <v>17</v>
      </c>
      <c r="C19" s="27" t="s">
        <v>16</v>
      </c>
      <c r="D19" s="28">
        <v>100000</v>
      </c>
      <c r="E19" s="28">
        <v>0</v>
      </c>
      <c r="F19" s="25">
        <f t="shared" si="0"/>
        <v>0</v>
      </c>
      <c r="G19" s="25">
        <f t="shared" si="1"/>
        <v>-100000</v>
      </c>
    </row>
    <row r="20" spans="1:7" ht="24" customHeight="1" outlineLevel="2" x14ac:dyDescent="0.2">
      <c r="A20" s="23">
        <f t="shared" si="2"/>
        <v>9</v>
      </c>
      <c r="B20" s="26" t="s">
        <v>19</v>
      </c>
      <c r="C20" s="27" t="s">
        <v>18</v>
      </c>
      <c r="D20" s="28">
        <v>2278185.89</v>
      </c>
      <c r="E20" s="28">
        <v>2278185.89</v>
      </c>
      <c r="F20" s="25">
        <f t="shared" si="0"/>
        <v>100</v>
      </c>
      <c r="G20" s="25">
        <f t="shared" si="1"/>
        <v>0</v>
      </c>
    </row>
    <row r="21" spans="1:7" x14ac:dyDescent="0.2">
      <c r="A21" s="22">
        <f t="shared" si="2"/>
        <v>10</v>
      </c>
      <c r="B21" s="1" t="s">
        <v>79</v>
      </c>
      <c r="C21" s="2" t="s">
        <v>77</v>
      </c>
      <c r="D21" s="17">
        <v>2376500</v>
      </c>
      <c r="E21" s="17">
        <v>2331070.4900000002</v>
      </c>
      <c r="F21" s="24">
        <f t="shared" si="0"/>
        <v>98.088385861561136</v>
      </c>
      <c r="G21" s="24">
        <f t="shared" si="1"/>
        <v>-45429.509999999776</v>
      </c>
    </row>
    <row r="22" spans="1:7" ht="21" customHeight="1" outlineLevel="2" x14ac:dyDescent="0.2">
      <c r="A22" s="23">
        <f t="shared" si="2"/>
        <v>11</v>
      </c>
      <c r="B22" s="26" t="s">
        <v>21</v>
      </c>
      <c r="C22" s="27" t="s">
        <v>20</v>
      </c>
      <c r="D22" s="28">
        <v>2376500</v>
      </c>
      <c r="E22" s="28">
        <v>2331070.4900000002</v>
      </c>
      <c r="F22" s="25">
        <f t="shared" si="0"/>
        <v>98.088385861561136</v>
      </c>
      <c r="G22" s="25">
        <f t="shared" si="1"/>
        <v>-45429.509999999776</v>
      </c>
    </row>
    <row r="23" spans="1:7" ht="21" x14ac:dyDescent="0.2">
      <c r="A23" s="22">
        <f t="shared" si="2"/>
        <v>12</v>
      </c>
      <c r="B23" s="1" t="s">
        <v>80</v>
      </c>
      <c r="C23" s="2" t="s">
        <v>81</v>
      </c>
      <c r="D23" s="17">
        <v>11420615.85</v>
      </c>
      <c r="E23" s="17">
        <v>11264084.220000001</v>
      </c>
      <c r="F23" s="24">
        <f t="shared" si="0"/>
        <v>98.629394140772192</v>
      </c>
      <c r="G23" s="24">
        <f t="shared" si="1"/>
        <v>-156531.62999999896</v>
      </c>
    </row>
    <row r="24" spans="1:7" ht="33.75" outlineLevel="2" x14ac:dyDescent="0.2">
      <c r="A24" s="23">
        <f t="shared" si="2"/>
        <v>13</v>
      </c>
      <c r="B24" s="26" t="s">
        <v>23</v>
      </c>
      <c r="C24" s="27" t="s">
        <v>22</v>
      </c>
      <c r="D24" s="28">
        <v>11269665.85</v>
      </c>
      <c r="E24" s="28">
        <v>11113134.220000001</v>
      </c>
      <c r="F24" s="25">
        <f t="shared" si="0"/>
        <v>98.611035747790169</v>
      </c>
      <c r="G24" s="25">
        <f t="shared" si="1"/>
        <v>-156531.62999999896</v>
      </c>
    </row>
    <row r="25" spans="1:7" ht="22.5" outlineLevel="2" x14ac:dyDescent="0.2">
      <c r="A25" s="23">
        <f t="shared" si="2"/>
        <v>14</v>
      </c>
      <c r="B25" s="26" t="s">
        <v>25</v>
      </c>
      <c r="C25" s="27" t="s">
        <v>24</v>
      </c>
      <c r="D25" s="28">
        <v>150950</v>
      </c>
      <c r="E25" s="28">
        <v>150950</v>
      </c>
      <c r="F25" s="25">
        <f t="shared" si="0"/>
        <v>100</v>
      </c>
      <c r="G25" s="25">
        <f t="shared" si="1"/>
        <v>0</v>
      </c>
    </row>
    <row r="26" spans="1:7" x14ac:dyDescent="0.2">
      <c r="A26" s="22">
        <f t="shared" si="2"/>
        <v>15</v>
      </c>
      <c r="B26" s="1" t="s">
        <v>82</v>
      </c>
      <c r="C26" s="2" t="s">
        <v>83</v>
      </c>
      <c r="D26" s="17">
        <v>34875961.380000003</v>
      </c>
      <c r="E26" s="17">
        <v>34848990.009999998</v>
      </c>
      <c r="F26" s="24">
        <f t="shared" si="0"/>
        <v>99.922664870206361</v>
      </c>
      <c r="G26" s="24">
        <f t="shared" si="1"/>
        <v>-26971.370000004768</v>
      </c>
    </row>
    <row r="27" spans="1:7" ht="21.75" customHeight="1" outlineLevel="2" x14ac:dyDescent="0.2">
      <c r="A27" s="23">
        <f t="shared" si="2"/>
        <v>16</v>
      </c>
      <c r="B27" s="26" t="s">
        <v>27</v>
      </c>
      <c r="C27" s="27" t="s">
        <v>26</v>
      </c>
      <c r="D27" s="28">
        <v>2412700</v>
      </c>
      <c r="E27" s="28">
        <v>2412700</v>
      </c>
      <c r="F27" s="25">
        <f t="shared" si="0"/>
        <v>100</v>
      </c>
      <c r="G27" s="25">
        <f t="shared" si="1"/>
        <v>0</v>
      </c>
    </row>
    <row r="28" spans="1:7" ht="16.5" customHeight="1" outlineLevel="2" x14ac:dyDescent="0.2">
      <c r="A28" s="23">
        <f t="shared" si="2"/>
        <v>17</v>
      </c>
      <c r="B28" s="26" t="s">
        <v>29</v>
      </c>
      <c r="C28" s="27" t="s">
        <v>28</v>
      </c>
      <c r="D28" s="28">
        <v>8413710.75</v>
      </c>
      <c r="E28" s="28">
        <v>8413710.75</v>
      </c>
      <c r="F28" s="25">
        <f t="shared" si="0"/>
        <v>100</v>
      </c>
      <c r="G28" s="25">
        <f t="shared" si="1"/>
        <v>0</v>
      </c>
    </row>
    <row r="29" spans="1:7" ht="18.75" customHeight="1" outlineLevel="2" x14ac:dyDescent="0.2">
      <c r="A29" s="23">
        <f t="shared" si="2"/>
        <v>18</v>
      </c>
      <c r="B29" s="26" t="s">
        <v>31</v>
      </c>
      <c r="C29" s="27" t="s">
        <v>30</v>
      </c>
      <c r="D29" s="28">
        <v>24049550.629999999</v>
      </c>
      <c r="E29" s="28">
        <v>24022579.260000002</v>
      </c>
      <c r="F29" s="25">
        <f t="shared" si="0"/>
        <v>99.887850835905638</v>
      </c>
      <c r="G29" s="25">
        <f t="shared" si="1"/>
        <v>-26971.369999997318</v>
      </c>
    </row>
    <row r="30" spans="1:7" x14ac:dyDescent="0.2">
      <c r="A30" s="22">
        <f t="shared" si="2"/>
        <v>19</v>
      </c>
      <c r="B30" s="1" t="s">
        <v>84</v>
      </c>
      <c r="C30" s="2" t="s">
        <v>85</v>
      </c>
      <c r="D30" s="17">
        <v>33718423.549999997</v>
      </c>
      <c r="E30" s="17">
        <v>33167805.710000001</v>
      </c>
      <c r="F30" s="24">
        <f t="shared" si="0"/>
        <v>98.367011912097553</v>
      </c>
      <c r="G30" s="24">
        <f t="shared" si="1"/>
        <v>-550617.83999999613</v>
      </c>
    </row>
    <row r="31" spans="1:7" ht="17.25" customHeight="1" outlineLevel="2" x14ac:dyDescent="0.2">
      <c r="A31" s="23">
        <f t="shared" si="2"/>
        <v>20</v>
      </c>
      <c r="B31" s="26" t="s">
        <v>33</v>
      </c>
      <c r="C31" s="27" t="s">
        <v>32</v>
      </c>
      <c r="D31" s="28">
        <v>538296.26</v>
      </c>
      <c r="E31" s="28">
        <v>532765.82999999996</v>
      </c>
      <c r="F31" s="25">
        <f t="shared" si="0"/>
        <v>98.972604788300018</v>
      </c>
      <c r="G31" s="25">
        <f t="shared" si="1"/>
        <v>-5530.4300000000512</v>
      </c>
    </row>
    <row r="32" spans="1:7" ht="18.75" customHeight="1" outlineLevel="2" x14ac:dyDescent="0.2">
      <c r="A32" s="23">
        <f t="shared" si="2"/>
        <v>21</v>
      </c>
      <c r="B32" s="26" t="s">
        <v>35</v>
      </c>
      <c r="C32" s="27" t="s">
        <v>34</v>
      </c>
      <c r="D32" s="28">
        <v>11876384.77</v>
      </c>
      <c r="E32" s="28">
        <v>11876370.77</v>
      </c>
      <c r="F32" s="25">
        <f t="shared" si="0"/>
        <v>99.999882119009527</v>
      </c>
      <c r="G32" s="25">
        <f t="shared" si="1"/>
        <v>-14</v>
      </c>
    </row>
    <row r="33" spans="1:7" ht="16.5" customHeight="1" outlineLevel="2" x14ac:dyDescent="0.2">
      <c r="A33" s="23">
        <f t="shared" si="2"/>
        <v>22</v>
      </c>
      <c r="B33" s="26" t="s">
        <v>37</v>
      </c>
      <c r="C33" s="27" t="s">
        <v>36</v>
      </c>
      <c r="D33" s="28">
        <v>7205148.9199999999</v>
      </c>
      <c r="E33" s="28">
        <v>7205148.9199999999</v>
      </c>
      <c r="F33" s="25">
        <f t="shared" si="0"/>
        <v>100</v>
      </c>
      <c r="G33" s="25">
        <f t="shared" si="1"/>
        <v>0</v>
      </c>
    </row>
    <row r="34" spans="1:7" ht="22.5" outlineLevel="2" x14ac:dyDescent="0.2">
      <c r="A34" s="23">
        <f t="shared" si="2"/>
        <v>23</v>
      </c>
      <c r="B34" s="26" t="s">
        <v>39</v>
      </c>
      <c r="C34" s="27" t="s">
        <v>38</v>
      </c>
      <c r="D34" s="28">
        <v>14098593.6</v>
      </c>
      <c r="E34" s="28">
        <v>13553520.189999999</v>
      </c>
      <c r="F34" s="25">
        <f t="shared" si="0"/>
        <v>96.133845506405692</v>
      </c>
      <c r="G34" s="25">
        <f t="shared" si="1"/>
        <v>-545073.41000000015</v>
      </c>
    </row>
    <row r="35" spans="1:7" x14ac:dyDescent="0.2">
      <c r="A35" s="22">
        <f t="shared" si="2"/>
        <v>24</v>
      </c>
      <c r="B35" s="1" t="s">
        <v>86</v>
      </c>
      <c r="C35" s="2" t="s">
        <v>87</v>
      </c>
      <c r="D35" s="17">
        <v>4184685.09</v>
      </c>
      <c r="E35" s="17">
        <v>4175428.93</v>
      </c>
      <c r="F35" s="24">
        <f t="shared" si="0"/>
        <v>99.778808684502479</v>
      </c>
      <c r="G35" s="24">
        <f t="shared" si="1"/>
        <v>-9256.1599999996834</v>
      </c>
    </row>
    <row r="36" spans="1:7" ht="30" customHeight="1" outlineLevel="2" x14ac:dyDescent="0.2">
      <c r="A36" s="23">
        <f t="shared" si="2"/>
        <v>25</v>
      </c>
      <c r="B36" s="26" t="s">
        <v>41</v>
      </c>
      <c r="C36" s="27" t="s">
        <v>40</v>
      </c>
      <c r="D36" s="28">
        <v>1591318.49</v>
      </c>
      <c r="E36" s="28">
        <v>1582062.33</v>
      </c>
      <c r="F36" s="25">
        <f t="shared" si="0"/>
        <v>99.418333912528098</v>
      </c>
      <c r="G36" s="25">
        <f t="shared" si="1"/>
        <v>-9256.1599999999162</v>
      </c>
    </row>
    <row r="37" spans="1:7" ht="24.75" customHeight="1" outlineLevel="2" x14ac:dyDescent="0.2">
      <c r="A37" s="23">
        <f t="shared" si="2"/>
        <v>26</v>
      </c>
      <c r="B37" s="26" t="s">
        <v>43</v>
      </c>
      <c r="C37" s="27" t="s">
        <v>42</v>
      </c>
      <c r="D37" s="28">
        <v>2593366.6</v>
      </c>
      <c r="E37" s="28">
        <v>2593366.6</v>
      </c>
      <c r="F37" s="25">
        <f t="shared" si="0"/>
        <v>100</v>
      </c>
      <c r="G37" s="25">
        <f t="shared" si="1"/>
        <v>0</v>
      </c>
    </row>
    <row r="38" spans="1:7" x14ac:dyDescent="0.2">
      <c r="A38" s="22">
        <f t="shared" si="2"/>
        <v>27</v>
      </c>
      <c r="B38" s="1" t="s">
        <v>88</v>
      </c>
      <c r="C38" s="2" t="s">
        <v>89</v>
      </c>
      <c r="D38" s="17">
        <v>619956572.59000003</v>
      </c>
      <c r="E38" s="17">
        <v>618064781.5</v>
      </c>
      <c r="F38" s="24">
        <f t="shared" si="0"/>
        <v>99.694851030920333</v>
      </c>
      <c r="G38" s="24">
        <f t="shared" si="1"/>
        <v>-1891791.0900000334</v>
      </c>
    </row>
    <row r="39" spans="1:7" ht="21" customHeight="1" outlineLevel="2" x14ac:dyDescent="0.2">
      <c r="A39" s="23">
        <f t="shared" si="2"/>
        <v>28</v>
      </c>
      <c r="B39" s="26" t="s">
        <v>45</v>
      </c>
      <c r="C39" s="27" t="s">
        <v>44</v>
      </c>
      <c r="D39" s="28">
        <v>114777968.05</v>
      </c>
      <c r="E39" s="28">
        <v>114581349.81</v>
      </c>
      <c r="F39" s="25">
        <f t="shared" si="0"/>
        <v>99.828696880298196</v>
      </c>
      <c r="G39" s="25">
        <f t="shared" si="1"/>
        <v>-196618.23999999464</v>
      </c>
    </row>
    <row r="40" spans="1:7" ht="23.25" customHeight="1" outlineLevel="2" x14ac:dyDescent="0.2">
      <c r="A40" s="23">
        <f t="shared" si="2"/>
        <v>29</v>
      </c>
      <c r="B40" s="26" t="s">
        <v>47</v>
      </c>
      <c r="C40" s="27" t="s">
        <v>46</v>
      </c>
      <c r="D40" s="28">
        <v>397724466.63999999</v>
      </c>
      <c r="E40" s="28">
        <v>397621976.30000001</v>
      </c>
      <c r="F40" s="25">
        <f t="shared" si="0"/>
        <v>99.974230818419144</v>
      </c>
      <c r="G40" s="25">
        <f t="shared" si="1"/>
        <v>-102490.33999997377</v>
      </c>
    </row>
    <row r="41" spans="1:7" ht="18" customHeight="1" outlineLevel="2" x14ac:dyDescent="0.2">
      <c r="A41" s="23">
        <f t="shared" si="2"/>
        <v>30</v>
      </c>
      <c r="B41" s="26" t="s">
        <v>49</v>
      </c>
      <c r="C41" s="27" t="s">
        <v>48</v>
      </c>
      <c r="D41" s="28">
        <v>44056320</v>
      </c>
      <c r="E41" s="28">
        <v>44026420</v>
      </c>
      <c r="F41" s="25">
        <f t="shared" si="0"/>
        <v>99.932132325169249</v>
      </c>
      <c r="G41" s="25">
        <f t="shared" si="1"/>
        <v>-29900</v>
      </c>
    </row>
    <row r="42" spans="1:7" ht="21" customHeight="1" outlineLevel="2" x14ac:dyDescent="0.2">
      <c r="A42" s="23">
        <f t="shared" si="2"/>
        <v>31</v>
      </c>
      <c r="B42" s="26" t="s">
        <v>51</v>
      </c>
      <c r="C42" s="27" t="s">
        <v>50</v>
      </c>
      <c r="D42" s="28">
        <v>24835133.82</v>
      </c>
      <c r="E42" s="28">
        <v>24796831.309999999</v>
      </c>
      <c r="F42" s="25">
        <f t="shared" si="0"/>
        <v>99.845772886598439</v>
      </c>
      <c r="G42" s="25">
        <f t="shared" si="1"/>
        <v>-38302.510000001639</v>
      </c>
    </row>
    <row r="43" spans="1:7" ht="19.5" customHeight="1" outlineLevel="2" x14ac:dyDescent="0.2">
      <c r="A43" s="22">
        <f t="shared" si="2"/>
        <v>32</v>
      </c>
      <c r="B43" s="19" t="s">
        <v>53</v>
      </c>
      <c r="C43" s="18" t="s">
        <v>52</v>
      </c>
      <c r="D43" s="20">
        <v>38562684.079999998</v>
      </c>
      <c r="E43" s="20">
        <v>37038204.079999998</v>
      </c>
      <c r="F43" s="24">
        <f t="shared" si="0"/>
        <v>96.046748206537174</v>
      </c>
      <c r="G43" s="24">
        <f t="shared" si="1"/>
        <v>-1524480</v>
      </c>
    </row>
    <row r="44" spans="1:7" x14ac:dyDescent="0.2">
      <c r="A44" s="22">
        <f t="shared" si="2"/>
        <v>33</v>
      </c>
      <c r="B44" s="1" t="s">
        <v>90</v>
      </c>
      <c r="C44" s="2" t="s">
        <v>91</v>
      </c>
      <c r="D44" s="17">
        <v>165490001.24000001</v>
      </c>
      <c r="E44" s="17">
        <v>164958746.97</v>
      </c>
      <c r="F44" s="24">
        <f t="shared" si="0"/>
        <v>99.678981046577206</v>
      </c>
      <c r="G44" s="24">
        <f t="shared" si="1"/>
        <v>-531254.27000001073</v>
      </c>
    </row>
    <row r="45" spans="1:7" ht="21.75" customHeight="1" outlineLevel="2" x14ac:dyDescent="0.2">
      <c r="A45" s="23">
        <f t="shared" si="2"/>
        <v>34</v>
      </c>
      <c r="B45" s="26" t="s">
        <v>55</v>
      </c>
      <c r="C45" s="27" t="s">
        <v>54</v>
      </c>
      <c r="D45" s="28">
        <v>123081376.55</v>
      </c>
      <c r="E45" s="28">
        <v>122697212.68000001</v>
      </c>
      <c r="F45" s="25">
        <f t="shared" si="0"/>
        <v>99.687878149588343</v>
      </c>
      <c r="G45" s="25">
        <f t="shared" si="1"/>
        <v>-384163.86999998987</v>
      </c>
    </row>
    <row r="46" spans="1:7" ht="19.5" customHeight="1" outlineLevel="2" x14ac:dyDescent="0.2">
      <c r="A46" s="23">
        <f t="shared" si="2"/>
        <v>35</v>
      </c>
      <c r="B46" s="26" t="s">
        <v>57</v>
      </c>
      <c r="C46" s="27" t="s">
        <v>56</v>
      </c>
      <c r="D46" s="28">
        <v>42408624.689999998</v>
      </c>
      <c r="E46" s="28">
        <v>42261534.289999999</v>
      </c>
      <c r="F46" s="25">
        <f t="shared" si="0"/>
        <v>99.653159230993211</v>
      </c>
      <c r="G46" s="25">
        <f t="shared" si="1"/>
        <v>-147090.39999999851</v>
      </c>
    </row>
    <row r="47" spans="1:7" x14ac:dyDescent="0.2">
      <c r="A47" s="22">
        <f t="shared" si="2"/>
        <v>36</v>
      </c>
      <c r="B47" s="1" t="s">
        <v>92</v>
      </c>
      <c r="C47" s="2" t="s">
        <v>93</v>
      </c>
      <c r="D47" s="17">
        <v>162522.29999999999</v>
      </c>
      <c r="E47" s="17">
        <v>162522.29999999999</v>
      </c>
      <c r="F47" s="24">
        <f t="shared" si="0"/>
        <v>100</v>
      </c>
      <c r="G47" s="24">
        <f t="shared" si="1"/>
        <v>0</v>
      </c>
    </row>
    <row r="48" spans="1:7" ht="19.5" customHeight="1" outlineLevel="2" x14ac:dyDescent="0.2">
      <c r="A48" s="23">
        <f t="shared" si="2"/>
        <v>37</v>
      </c>
      <c r="B48" s="26" t="s">
        <v>59</v>
      </c>
      <c r="C48" s="27" t="s">
        <v>58</v>
      </c>
      <c r="D48" s="28">
        <v>162522.29999999999</v>
      </c>
      <c r="E48" s="28">
        <v>162522.29999999999</v>
      </c>
      <c r="F48" s="25">
        <f t="shared" si="0"/>
        <v>100</v>
      </c>
      <c r="G48" s="25">
        <f t="shared" si="1"/>
        <v>0</v>
      </c>
    </row>
    <row r="49" spans="1:8" x14ac:dyDescent="0.2">
      <c r="A49" s="22">
        <f t="shared" si="2"/>
        <v>38</v>
      </c>
      <c r="B49" s="1" t="s">
        <v>94</v>
      </c>
      <c r="C49" s="2" t="s">
        <v>95</v>
      </c>
      <c r="D49" s="17">
        <v>28011640.57</v>
      </c>
      <c r="E49" s="17">
        <v>25457144.41</v>
      </c>
      <c r="F49" s="24">
        <f t="shared" si="0"/>
        <v>90.880590682946931</v>
      </c>
      <c r="G49" s="24">
        <f t="shared" si="1"/>
        <v>-2554496.16</v>
      </c>
    </row>
    <row r="50" spans="1:8" ht="18.75" customHeight="1" outlineLevel="2" x14ac:dyDescent="0.2">
      <c r="A50" s="23">
        <f t="shared" si="2"/>
        <v>39</v>
      </c>
      <c r="B50" s="26" t="s">
        <v>61</v>
      </c>
      <c r="C50" s="27" t="s">
        <v>60</v>
      </c>
      <c r="D50" s="28">
        <v>4516808.7300000004</v>
      </c>
      <c r="E50" s="28">
        <v>4516808.7300000004</v>
      </c>
      <c r="F50" s="25">
        <f t="shared" ref="F50:F60" si="3">E50/D50*100</f>
        <v>100</v>
      </c>
      <c r="G50" s="25">
        <f t="shared" ref="G50:G60" si="4">E50-D50</f>
        <v>0</v>
      </c>
      <c r="H50" s="5"/>
    </row>
    <row r="51" spans="1:8" ht="19.5" customHeight="1" outlineLevel="2" x14ac:dyDescent="0.2">
      <c r="A51" s="23">
        <f t="shared" si="2"/>
        <v>40</v>
      </c>
      <c r="B51" s="26" t="s">
        <v>63</v>
      </c>
      <c r="C51" s="27" t="s">
        <v>62</v>
      </c>
      <c r="D51" s="28">
        <v>17951931.84</v>
      </c>
      <c r="E51" s="28">
        <v>15942369.720000001</v>
      </c>
      <c r="F51" s="25">
        <f t="shared" si="3"/>
        <v>88.80587260518476</v>
      </c>
      <c r="G51" s="25">
        <f t="shared" si="4"/>
        <v>-2009562.1199999992</v>
      </c>
      <c r="H51" s="5"/>
    </row>
    <row r="52" spans="1:8" ht="20.25" customHeight="1" outlineLevel="2" x14ac:dyDescent="0.2">
      <c r="A52" s="23">
        <f t="shared" si="2"/>
        <v>41</v>
      </c>
      <c r="B52" s="26" t="s">
        <v>65</v>
      </c>
      <c r="C52" s="27" t="s">
        <v>64</v>
      </c>
      <c r="D52" s="28">
        <v>3789200</v>
      </c>
      <c r="E52" s="28">
        <v>3617015.97</v>
      </c>
      <c r="F52" s="25">
        <f t="shared" si="3"/>
        <v>95.455926580808608</v>
      </c>
      <c r="G52" s="25">
        <f t="shared" si="4"/>
        <v>-172184.0299999998</v>
      </c>
      <c r="H52" s="5"/>
    </row>
    <row r="53" spans="1:8" ht="20.25" customHeight="1" outlineLevel="2" x14ac:dyDescent="0.2">
      <c r="A53" s="23">
        <f t="shared" si="2"/>
        <v>42</v>
      </c>
      <c r="B53" s="26" t="s">
        <v>67</v>
      </c>
      <c r="C53" s="27" t="s">
        <v>66</v>
      </c>
      <c r="D53" s="28">
        <v>1753700</v>
      </c>
      <c r="E53" s="28">
        <v>1380949.99</v>
      </c>
      <c r="F53" s="25">
        <f t="shared" si="3"/>
        <v>78.744938701032112</v>
      </c>
      <c r="G53" s="25">
        <f t="shared" si="4"/>
        <v>-372750.01</v>
      </c>
      <c r="H53" s="5"/>
    </row>
    <row r="54" spans="1:8" x14ac:dyDescent="0.2">
      <c r="A54" s="22">
        <f t="shared" si="2"/>
        <v>43</v>
      </c>
      <c r="B54" s="1" t="s">
        <v>96</v>
      </c>
      <c r="C54" s="2" t="s">
        <v>97</v>
      </c>
      <c r="D54" s="17">
        <v>5287947.58</v>
      </c>
      <c r="E54" s="17">
        <v>5287947.58</v>
      </c>
      <c r="F54" s="24">
        <f t="shared" si="3"/>
        <v>100</v>
      </c>
      <c r="G54" s="24">
        <f t="shared" si="4"/>
        <v>0</v>
      </c>
    </row>
    <row r="55" spans="1:8" ht="20.25" customHeight="1" outlineLevel="2" x14ac:dyDescent="0.2">
      <c r="A55" s="23">
        <f t="shared" si="2"/>
        <v>44</v>
      </c>
      <c r="B55" s="26" t="s">
        <v>69</v>
      </c>
      <c r="C55" s="27" t="s">
        <v>68</v>
      </c>
      <c r="D55" s="28">
        <v>5287947.58</v>
      </c>
      <c r="E55" s="28">
        <v>5287947.58</v>
      </c>
      <c r="F55" s="25">
        <f t="shared" si="3"/>
        <v>100</v>
      </c>
      <c r="G55" s="25">
        <f t="shared" si="4"/>
        <v>0</v>
      </c>
    </row>
    <row r="56" spans="1:8" ht="21" x14ac:dyDescent="0.2">
      <c r="A56" s="22">
        <f t="shared" si="2"/>
        <v>45</v>
      </c>
      <c r="B56" s="1" t="s">
        <v>98</v>
      </c>
      <c r="C56" s="2" t="s">
        <v>99</v>
      </c>
      <c r="D56" s="17">
        <v>15437.18</v>
      </c>
      <c r="E56" s="17">
        <v>15437.18</v>
      </c>
      <c r="F56" s="24">
        <f t="shared" si="3"/>
        <v>100</v>
      </c>
      <c r="G56" s="24">
        <f t="shared" si="4"/>
        <v>0</v>
      </c>
    </row>
    <row r="57" spans="1:8" ht="22.5" outlineLevel="2" x14ac:dyDescent="0.2">
      <c r="A57" s="23">
        <f t="shared" si="2"/>
        <v>46</v>
      </c>
      <c r="B57" s="26" t="s">
        <v>71</v>
      </c>
      <c r="C57" s="27" t="s">
        <v>70</v>
      </c>
      <c r="D57" s="28">
        <v>15437.18</v>
      </c>
      <c r="E57" s="28">
        <v>15437.18</v>
      </c>
      <c r="F57" s="25">
        <f t="shared" si="3"/>
        <v>100</v>
      </c>
      <c r="G57" s="25">
        <f t="shared" si="4"/>
        <v>0</v>
      </c>
    </row>
    <row r="58" spans="1:8" ht="31.5" x14ac:dyDescent="0.2">
      <c r="A58" s="22">
        <f t="shared" si="2"/>
        <v>47</v>
      </c>
      <c r="B58" s="1" t="s">
        <v>100</v>
      </c>
      <c r="C58" s="2" t="s">
        <v>101</v>
      </c>
      <c r="D58" s="17">
        <v>169324314.63999999</v>
      </c>
      <c r="E58" s="17">
        <v>160790222.69</v>
      </c>
      <c r="F58" s="24">
        <f t="shared" si="3"/>
        <v>94.959913484283518</v>
      </c>
      <c r="G58" s="24">
        <f t="shared" si="4"/>
        <v>-8534091.9499999881</v>
      </c>
    </row>
    <row r="59" spans="1:8" ht="33.75" outlineLevel="2" x14ac:dyDescent="0.2">
      <c r="A59" s="23">
        <f t="shared" si="2"/>
        <v>48</v>
      </c>
      <c r="B59" s="19" t="s">
        <v>73</v>
      </c>
      <c r="C59" s="18" t="s">
        <v>72</v>
      </c>
      <c r="D59" s="20">
        <v>32296420</v>
      </c>
      <c r="E59" s="20">
        <v>32296420</v>
      </c>
      <c r="F59" s="25">
        <f t="shared" si="3"/>
        <v>100</v>
      </c>
      <c r="G59" s="25">
        <f t="shared" si="4"/>
        <v>0</v>
      </c>
    </row>
    <row r="60" spans="1:8" ht="24.75" customHeight="1" outlineLevel="2" x14ac:dyDescent="0.2">
      <c r="A60" s="23">
        <f t="shared" si="2"/>
        <v>49</v>
      </c>
      <c r="B60" s="19" t="s">
        <v>75</v>
      </c>
      <c r="C60" s="18" t="s">
        <v>74</v>
      </c>
      <c r="D60" s="20">
        <v>137027894.63999999</v>
      </c>
      <c r="E60" s="20">
        <v>128493802.69</v>
      </c>
      <c r="F60" s="25">
        <f t="shared" si="3"/>
        <v>93.772003888390188</v>
      </c>
      <c r="G60" s="25">
        <f t="shared" si="4"/>
        <v>-8534091.9499999881</v>
      </c>
    </row>
  </sheetData>
  <mergeCells count="11">
    <mergeCell ref="F1:G1"/>
    <mergeCell ref="E3:G3"/>
    <mergeCell ref="E4:G4"/>
    <mergeCell ref="A6:G6"/>
    <mergeCell ref="E9:G9"/>
    <mergeCell ref="C9:C10"/>
    <mergeCell ref="E2:G2"/>
    <mergeCell ref="A9:A10"/>
    <mergeCell ref="B9:B10"/>
    <mergeCell ref="D9:D10"/>
    <mergeCell ref="A7:E7"/>
  </mergeCells>
  <pageMargins left="0.74803149606299213" right="0.35433070866141736" top="0.59055118110236227" bottom="0.59055118110236227" header="0" footer="0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Бюджет!APPT</vt:lpstr>
      <vt:lpstr>Бюджет!FIO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Любовь А. Кононова</dc:creator>
  <dc:description>POI HSSF rep:2.56.0.431</dc:description>
  <cp:lastModifiedBy>Любовь А. Кононова</cp:lastModifiedBy>
  <cp:lastPrinted>2026-03-10T09:54:18Z</cp:lastPrinted>
  <dcterms:created xsi:type="dcterms:W3CDTF">2026-03-06T01:58:16Z</dcterms:created>
  <dcterms:modified xsi:type="dcterms:W3CDTF">2026-03-10T09:55:24Z</dcterms:modified>
</cp:coreProperties>
</file>