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/>
  <bookViews>
    <workbookView xWindow="-120" yWindow="-120" windowWidth="29040" windowHeight="15225"/>
  </bookViews>
  <sheets>
    <sheet name="01.07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" l="1"/>
  <c r="F50" i="1"/>
  <c r="E48" i="1"/>
  <c r="F48" i="1"/>
  <c r="E46" i="1"/>
  <c r="F46" i="1"/>
  <c r="E41" i="1"/>
  <c r="F41" i="1"/>
  <c r="E39" i="1"/>
  <c r="F39" i="1"/>
  <c r="E36" i="1"/>
  <c r="F36" i="1"/>
  <c r="E30" i="1"/>
  <c r="F30" i="1"/>
  <c r="E28" i="1"/>
  <c r="F28" i="1"/>
  <c r="E23" i="1"/>
  <c r="F23" i="1"/>
  <c r="E18" i="1"/>
  <c r="F18" i="1"/>
  <c r="E15" i="1"/>
  <c r="F15" i="1"/>
  <c r="E13" i="1"/>
  <c r="F13" i="1"/>
  <c r="E5" i="1"/>
  <c r="F5" i="1"/>
  <c r="D50" i="1"/>
  <c r="C50" i="1"/>
  <c r="D48" i="1"/>
  <c r="C48" i="1"/>
  <c r="D46" i="1"/>
  <c r="C46" i="1"/>
  <c r="D41" i="1"/>
  <c r="C41" i="1"/>
  <c r="D39" i="1"/>
  <c r="C39" i="1"/>
  <c r="D36" i="1"/>
  <c r="C36" i="1"/>
  <c r="D30" i="1"/>
  <c r="C30" i="1"/>
  <c r="D28" i="1"/>
  <c r="C28" i="1"/>
  <c r="D23" i="1"/>
  <c r="C23" i="1"/>
  <c r="D18" i="1"/>
  <c r="C18" i="1"/>
  <c r="D15" i="1"/>
  <c r="C15" i="1"/>
  <c r="D13" i="1"/>
  <c r="C13" i="1"/>
  <c r="D5" i="1"/>
  <c r="C5" i="1"/>
  <c r="E53" i="1" l="1"/>
  <c r="F53" i="1"/>
  <c r="D53" i="1"/>
  <c r="C53" i="1"/>
  <c r="XFD5" i="1"/>
</calcChain>
</file>

<file path=xl/sharedStrings.xml><?xml version="1.0" encoding="utf-8"?>
<sst xmlns="http://schemas.openxmlformats.org/spreadsheetml/2006/main" count="106" uniqueCount="106">
  <si>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</si>
  <si>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</si>
  <si>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</si>
  <si>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</si>
  <si>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</si>
  <si>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</si>
  <si>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</si>
  <si>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</si>
  <si>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</si>
  <si>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</si>
  <si>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</si>
  <si>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</si>
  <si>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</si>
  <si>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</si>
  <si>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</si>
  <si>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</si>
  <si>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</si>
  <si>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</si>
  <si>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</si>
  <si>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</si>
  <si>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</si>
  <si>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</si>
  <si>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</si>
  <si>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</si>
  <si>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</si>
  <si>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</si>
  <si>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</si>
  <si>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</si>
  <si>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</si>
  <si>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</si>
  <si>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</si>
  <si>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</si>
  <si>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</si>
  <si>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</si>
  <si>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</si>
  <si>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</si>
  <si>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</si>
  <si>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</si>
  <si>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</si>
  <si>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</si>
  <si>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</si>
  <si>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</si>
  <si>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</si>
  <si>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</si>
  <si>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</si>
  <si>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</si>
  <si>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</si>
  <si>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</si>
  <si>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</si>
  <si>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</si>
  <si>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</si>
  <si>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</si>
  <si>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</si>
  <si>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</si>
  <si>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</si>
  <si>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</si>
  <si>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</si>
  <si>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</si>
  <si>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</si>
  <si>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</si>
  <si>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</si>
  <si>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</si>
  <si>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</si>
  <si>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</si>
  <si>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</si>
  <si>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</si>
  <si>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</si>
  <si>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</si>
  <si>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</si>
  <si>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</si>
  <si>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</si>
  <si>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</si>
  <si>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</si>
  <si>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</si>
  <si>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</si>
  <si>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</si>
  <si>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</si>
  <si>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</si>
  <si>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</si>
  <si>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</si>
  <si>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</si>
  <si>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</si>
  <si>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</si>
  <si>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</si>
  <si>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</si>
  <si>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</si>
  <si>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</si>
  <si>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</si>
  <si>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</si>
  <si>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</si>
  <si>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</si>
  <si>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</si>
  <si>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</si>
  <si>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</si>
  <si>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</si>
  <si>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</si>
  <si>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</si>
  <si>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</si>
  <si>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</si>
  <si>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</si>
  <si>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</si>
  <si>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2022 год</t>
  </si>
  <si>
    <t>План на 2023 год</t>
  </si>
  <si>
    <t>на 01 июля  2022-2023 г.г.</t>
  </si>
  <si>
    <t>Расход на 01.07.22</t>
  </si>
  <si>
    <t>Расход на 01.07.23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</si>
</sst>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16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horizontal="left" vertical="center" wrapText="1"/>
    </xf>
    <xf numFmtId="164" fontId="7" fillId="0" borderId="0" xfId="1" applyFont="1"/>
    <xf numFmtId="164" fontId="3" fillId="2" borderId="0" xfId="1" applyFont="1" applyFill="1" applyBorder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2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_01.04" xfId="2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tabSelected="1" topLeftCell="A27" workbookViewId="0">
      <selection activeCell="E22" sqref="E22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22" t="s">
        <v>100</v>
      </c>
      <c r="B1" s="22"/>
      <c r="C1" s="22"/>
      <c r="D1" s="22"/>
      <c r="E1" s="22"/>
      <c r="F1" s="22"/>
    </row>
    <row r="2" spans="1:14 16384:16384" ht="26.25" customHeight="1" x14ac:dyDescent="0.25">
      <c r="A2" s="22" t="s">
        <v>103</v>
      </c>
      <c r="B2" s="22"/>
      <c r="C2" s="22"/>
      <c r="D2" s="22"/>
      <c r="E2" s="22"/>
      <c r="F2" s="22"/>
    </row>
    <row r="3" spans="1:14 16384:16384" ht="15.75" x14ac:dyDescent="0.25">
      <c r="A3" s="1"/>
      <c r="B3" s="1"/>
      <c r="C3" s="1"/>
      <c r="D3" s="1"/>
      <c r="E3" s="1"/>
      <c r="F3" s="14" t="s">
        <v>99</v>
      </c>
    </row>
    <row r="4" spans="1:14 16384:16384" ht="21" x14ac:dyDescent="0.25">
      <c r="A4" s="3" t="s">
        <v>0</v>
      </c>
      <c r="B4" s="3" t="s">
        <v>1</v>
      </c>
      <c r="C4" s="3" t="s">
        <v>101</v>
      </c>
      <c r="D4" s="3" t="s">
        <v>104</v>
      </c>
      <c r="E4" s="3" t="s">
        <v>102</v>
      </c>
      <c r="F4" s="3" t="s">
        <v>105</v>
      </c>
    </row>
    <row r="5" spans="1:14 16384:16384" s="17" customFormat="1" ht="14.25" x14ac:dyDescent="0.2">
      <c r="A5" s="15" t="s">
        <v>71</v>
      </c>
      <c r="B5" s="16" t="s">
        <v>98</v>
      </c>
      <c r="C5" s="15">
        <f>SUM(C6:C12)</f>
        <v>54978389.07</v>
      </c>
      <c r="D5" s="15">
        <f>SUM(D6:D12)</f>
        <v>29683228.109999999</v>
      </c>
      <c r="E5" s="15">
        <f t="shared" ref="E5:F5" si="0">SUM(E6:E12)</f>
        <v>62327457.900000006</v>
      </c>
      <c r="F5" s="15">
        <f t="shared" si="0"/>
        <v>33255919.319999997</v>
      </c>
      <c r="XFD5" s="18">
        <f>SUM(XFD6:XFD12)</f>
        <v>0</v>
      </c>
    </row>
    <row r="6" spans="1:14 16384:16384" ht="33.75" x14ac:dyDescent="0.25">
      <c r="A6" s="4" t="s">
        <v>2</v>
      </c>
      <c r="B6" s="5" t="s">
        <v>3</v>
      </c>
      <c r="C6" s="20">
        <v>1978983.28</v>
      </c>
      <c r="D6" s="20">
        <v>849532.28</v>
      </c>
      <c r="E6" s="19">
        <v>2125476.0099999998</v>
      </c>
      <c r="F6" s="19">
        <v>1048726.25</v>
      </c>
    </row>
    <row r="7" spans="1:14 16384:16384" ht="45" x14ac:dyDescent="0.25">
      <c r="A7" s="4" t="s">
        <v>4</v>
      </c>
      <c r="B7" s="5" t="s">
        <v>5</v>
      </c>
      <c r="C7" s="21">
        <v>2885020.7</v>
      </c>
      <c r="D7" s="20">
        <v>1087155.02</v>
      </c>
      <c r="E7" s="19">
        <v>3064826.07</v>
      </c>
      <c r="F7" s="19">
        <v>1490859.58</v>
      </c>
      <c r="N7" s="1"/>
    </row>
    <row r="8" spans="1:14 16384:16384" ht="45" x14ac:dyDescent="0.25">
      <c r="A8" s="4" t="s">
        <v>6</v>
      </c>
      <c r="B8" s="5" t="s">
        <v>7</v>
      </c>
      <c r="C8" s="21">
        <v>40474638.579999998</v>
      </c>
      <c r="D8" s="20">
        <v>23090756.899999999</v>
      </c>
      <c r="E8" s="19">
        <v>44763965.240000002</v>
      </c>
      <c r="F8" s="19">
        <v>24567114.43</v>
      </c>
      <c r="N8" s="1"/>
    </row>
    <row r="9" spans="1:14 16384:16384" x14ac:dyDescent="0.25">
      <c r="A9" s="4" t="s">
        <v>8</v>
      </c>
      <c r="B9" s="5" t="s">
        <v>9</v>
      </c>
      <c r="C9" s="21">
        <v>106800</v>
      </c>
      <c r="D9" s="20">
        <v>86000</v>
      </c>
      <c r="E9" s="19">
        <v>1200</v>
      </c>
      <c r="F9" s="19">
        <v>0</v>
      </c>
    </row>
    <row r="10" spans="1:14 16384:16384" ht="33.75" x14ac:dyDescent="0.25">
      <c r="A10" s="4" t="s">
        <v>10</v>
      </c>
      <c r="B10" s="5" t="s">
        <v>11</v>
      </c>
      <c r="C10" s="21">
        <v>8094504.4400000004</v>
      </c>
      <c r="D10" s="20">
        <v>3987916.13</v>
      </c>
      <c r="E10" s="19">
        <v>9674951.3800000008</v>
      </c>
      <c r="F10" s="19">
        <v>4466683.41</v>
      </c>
    </row>
    <row r="11" spans="1:14 16384:16384" x14ac:dyDescent="0.25">
      <c r="A11" s="4" t="s">
        <v>12</v>
      </c>
      <c r="B11" s="5" t="s">
        <v>13</v>
      </c>
      <c r="C11" s="21">
        <v>100000</v>
      </c>
      <c r="D11" s="20">
        <v>0</v>
      </c>
      <c r="E11" s="19">
        <v>100000</v>
      </c>
      <c r="F11" s="19">
        <v>0</v>
      </c>
    </row>
    <row r="12" spans="1:14 16384:16384" x14ac:dyDescent="0.25">
      <c r="A12" s="4" t="s">
        <v>14</v>
      </c>
      <c r="B12" s="5" t="s">
        <v>15</v>
      </c>
      <c r="C12" s="21">
        <v>1338442.07</v>
      </c>
      <c r="D12" s="20">
        <v>581867.78</v>
      </c>
      <c r="E12" s="19">
        <v>2597039.2000000002</v>
      </c>
      <c r="F12" s="19">
        <v>1682535.65</v>
      </c>
    </row>
    <row r="13" spans="1:14 16384:16384" s="11" customFormat="1" ht="14.25" x14ac:dyDescent="0.2">
      <c r="A13" s="12" t="s">
        <v>72</v>
      </c>
      <c r="B13" s="10" t="s">
        <v>97</v>
      </c>
      <c r="C13" s="13">
        <f>C14</f>
        <v>1318400</v>
      </c>
      <c r="D13" s="13">
        <f>D14</f>
        <v>651024.47</v>
      </c>
      <c r="E13" s="13">
        <f t="shared" ref="E13:F13" si="1">E14</f>
        <v>1670200</v>
      </c>
      <c r="F13" s="13">
        <f t="shared" si="1"/>
        <v>835318</v>
      </c>
    </row>
    <row r="14" spans="1:14 16384:16384" x14ac:dyDescent="0.25">
      <c r="A14" s="4" t="s">
        <v>16</v>
      </c>
      <c r="B14" s="5" t="s">
        <v>17</v>
      </c>
      <c r="C14" s="20">
        <v>1318400</v>
      </c>
      <c r="D14" s="20">
        <v>651024.47</v>
      </c>
      <c r="E14" s="19">
        <v>1670200</v>
      </c>
      <c r="F14" s="19">
        <v>835318</v>
      </c>
    </row>
    <row r="15" spans="1:14 16384:16384" s="11" customFormat="1" ht="22.5" x14ac:dyDescent="0.2">
      <c r="A15" s="12" t="s">
        <v>73</v>
      </c>
      <c r="B15" s="10" t="s">
        <v>96</v>
      </c>
      <c r="C15" s="13">
        <f>SUM(C16:C17)</f>
        <v>5188244.04</v>
      </c>
      <c r="D15" s="13">
        <f>SUM(D16:D17)</f>
        <v>3341049.48</v>
      </c>
      <c r="E15" s="13">
        <f>SUM(E16:E17)</f>
        <v>7416329.5199999996</v>
      </c>
      <c r="F15" s="13">
        <f>SUM(F16:F17)</f>
        <v>5428363.1900000004</v>
      </c>
    </row>
    <row r="16" spans="1:14 16384:16384" ht="45" x14ac:dyDescent="0.25">
      <c r="A16" s="4" t="s">
        <v>18</v>
      </c>
      <c r="B16" s="5" t="s">
        <v>19</v>
      </c>
      <c r="C16" s="20">
        <v>5089244.04</v>
      </c>
      <c r="D16" s="20">
        <v>3341049.48</v>
      </c>
      <c r="E16" s="19">
        <v>7294329.5199999996</v>
      </c>
      <c r="F16" s="19">
        <v>5413363.1900000004</v>
      </c>
    </row>
    <row r="17" spans="1:6" ht="33.75" x14ac:dyDescent="0.25">
      <c r="A17" s="4" t="s">
        <v>20</v>
      </c>
      <c r="B17" s="5" t="s">
        <v>21</v>
      </c>
      <c r="C17" s="20">
        <v>99000</v>
      </c>
      <c r="D17" s="20">
        <v>0</v>
      </c>
      <c r="E17" s="19">
        <v>122000</v>
      </c>
      <c r="F17" s="19">
        <v>15000</v>
      </c>
    </row>
    <row r="18" spans="1:6" s="11" customFormat="1" ht="14.25" x14ac:dyDescent="0.2">
      <c r="A18" s="12" t="s">
        <v>74</v>
      </c>
      <c r="B18" s="10" t="s">
        <v>95</v>
      </c>
      <c r="C18" s="13">
        <f t="shared" ref="C18:F18" si="2">SUM(C19:C22)</f>
        <v>15196674.439999998</v>
      </c>
      <c r="D18" s="13">
        <f t="shared" si="2"/>
        <v>6207846</v>
      </c>
      <c r="E18" s="13">
        <f t="shared" si="2"/>
        <v>17714814.649999999</v>
      </c>
      <c r="F18" s="13">
        <f t="shared" si="2"/>
        <v>9893553.1199999992</v>
      </c>
    </row>
    <row r="19" spans="1:6" x14ac:dyDescent="0.25">
      <c r="A19" s="4" t="s">
        <v>22</v>
      </c>
      <c r="B19" s="5" t="s">
        <v>23</v>
      </c>
      <c r="C19" s="21">
        <v>1689664</v>
      </c>
      <c r="D19" s="20">
        <v>620663.16</v>
      </c>
      <c r="E19" s="19">
        <v>1811688</v>
      </c>
      <c r="F19" s="19">
        <v>751719.21</v>
      </c>
    </row>
    <row r="20" spans="1:6" x14ac:dyDescent="0.25">
      <c r="A20" s="4" t="s">
        <v>24</v>
      </c>
      <c r="B20" s="5" t="s">
        <v>25</v>
      </c>
      <c r="C20" s="21">
        <v>5316801.5</v>
      </c>
      <c r="D20" s="20">
        <v>1974419.18</v>
      </c>
      <c r="E20" s="19">
        <v>4571796.04</v>
      </c>
      <c r="F20" s="19">
        <v>3045024.67</v>
      </c>
    </row>
    <row r="21" spans="1:6" x14ac:dyDescent="0.25">
      <c r="A21" s="4" t="s">
        <v>26</v>
      </c>
      <c r="B21" s="5" t="s">
        <v>27</v>
      </c>
      <c r="C21" s="21">
        <v>1695140.38</v>
      </c>
      <c r="D21" s="20">
        <v>0</v>
      </c>
      <c r="E21" s="19">
        <v>1680456.64</v>
      </c>
      <c r="F21" s="19">
        <v>1463756.64</v>
      </c>
    </row>
    <row r="22" spans="1:6" ht="22.5" x14ac:dyDescent="0.25">
      <c r="A22" s="4" t="s">
        <v>28</v>
      </c>
      <c r="B22" s="5" t="s">
        <v>29</v>
      </c>
      <c r="C22" s="20">
        <v>6495068.5599999996</v>
      </c>
      <c r="D22" s="20">
        <v>3612763.66</v>
      </c>
      <c r="E22" s="19">
        <v>9650873.9700000007</v>
      </c>
      <c r="F22" s="19">
        <v>4633052.5999999996</v>
      </c>
    </row>
    <row r="23" spans="1:6" s="11" customFormat="1" ht="14.25" x14ac:dyDescent="0.2">
      <c r="A23" s="12" t="s">
        <v>75</v>
      </c>
      <c r="B23" s="10" t="s">
        <v>94</v>
      </c>
      <c r="C23" s="13">
        <f t="shared" ref="C23:F23" si="3">SUM(C24:C27)</f>
        <v>43159419.159999996</v>
      </c>
      <c r="D23" s="13">
        <f t="shared" si="3"/>
        <v>25628111.289999999</v>
      </c>
      <c r="E23" s="13">
        <f t="shared" si="3"/>
        <v>19608497.460000001</v>
      </c>
      <c r="F23" s="13">
        <f t="shared" si="3"/>
        <v>4735644.6999999993</v>
      </c>
    </row>
    <row r="24" spans="1:6" x14ac:dyDescent="0.25">
      <c r="A24" s="4" t="s">
        <v>30</v>
      </c>
      <c r="B24" s="5" t="s">
        <v>31</v>
      </c>
      <c r="C24" s="21">
        <v>1168751.31</v>
      </c>
      <c r="D24" s="20">
        <v>431133.3</v>
      </c>
      <c r="E24" s="19">
        <v>888325.7</v>
      </c>
      <c r="F24" s="19">
        <v>332714.52</v>
      </c>
    </row>
    <row r="25" spans="1:6" x14ac:dyDescent="0.25">
      <c r="A25" s="4" t="s">
        <v>32</v>
      </c>
      <c r="B25" s="5" t="s">
        <v>33</v>
      </c>
      <c r="C25" s="21">
        <v>29660687.850000001</v>
      </c>
      <c r="D25" s="20">
        <v>25020977.989999998</v>
      </c>
      <c r="E25" s="19">
        <v>7147698.46</v>
      </c>
      <c r="F25" s="19">
        <v>3842497.78</v>
      </c>
    </row>
    <row r="26" spans="1:6" x14ac:dyDescent="0.25">
      <c r="A26" s="4" t="s">
        <v>70</v>
      </c>
      <c r="B26" s="5" t="s">
        <v>84</v>
      </c>
      <c r="C26" s="21">
        <v>2151780</v>
      </c>
      <c r="D26" s="20">
        <v>60000</v>
      </c>
      <c r="E26" s="19">
        <v>727011.3</v>
      </c>
      <c r="F26" s="19">
        <v>477011.3</v>
      </c>
    </row>
    <row r="27" spans="1:6" ht="22.5" x14ac:dyDescent="0.25">
      <c r="A27" s="4" t="s">
        <v>34</v>
      </c>
      <c r="B27" s="5" t="s">
        <v>35</v>
      </c>
      <c r="C27" s="21">
        <v>10178200</v>
      </c>
      <c r="D27" s="20">
        <v>116000</v>
      </c>
      <c r="E27" s="19">
        <v>10845462</v>
      </c>
      <c r="F27" s="19">
        <v>83421.100000000006</v>
      </c>
    </row>
    <row r="28" spans="1:6" s="11" customFormat="1" ht="14.25" x14ac:dyDescent="0.2">
      <c r="A28" s="12" t="s">
        <v>76</v>
      </c>
      <c r="B28" s="10" t="s">
        <v>93</v>
      </c>
      <c r="C28" s="13">
        <f t="shared" ref="C28:F28" si="4">SUM(C29)</f>
        <v>1673504</v>
      </c>
      <c r="D28" s="13">
        <f t="shared" si="4"/>
        <v>1054065.6299999999</v>
      </c>
      <c r="E28" s="13">
        <f t="shared" si="4"/>
        <v>1500125</v>
      </c>
      <c r="F28" s="13">
        <f t="shared" si="4"/>
        <v>424280.25</v>
      </c>
    </row>
    <row r="29" spans="1:6" ht="22.5" x14ac:dyDescent="0.25">
      <c r="A29" s="4" t="s">
        <v>36</v>
      </c>
      <c r="B29" s="5" t="s">
        <v>37</v>
      </c>
      <c r="C29" s="20">
        <v>1673504</v>
      </c>
      <c r="D29" s="20">
        <v>1054065.6299999999</v>
      </c>
      <c r="E29" s="19">
        <v>1500125</v>
      </c>
      <c r="F29" s="19">
        <v>424280.25</v>
      </c>
    </row>
    <row r="30" spans="1:6" s="11" customFormat="1" ht="14.25" x14ac:dyDescent="0.2">
      <c r="A30" s="12" t="s">
        <v>77</v>
      </c>
      <c r="B30" s="10" t="s">
        <v>92</v>
      </c>
      <c r="C30" s="13">
        <f t="shared" ref="C30:F30" si="5">SUM(C31:C35)</f>
        <v>443805694.13999999</v>
      </c>
      <c r="D30" s="13">
        <f t="shared" si="5"/>
        <v>206465224.91999999</v>
      </c>
      <c r="E30" s="13">
        <f t="shared" si="5"/>
        <v>518746609.58999997</v>
      </c>
      <c r="F30" s="13">
        <f t="shared" si="5"/>
        <v>265366234.92000002</v>
      </c>
    </row>
    <row r="31" spans="1:6" x14ac:dyDescent="0.25">
      <c r="A31" s="4" t="s">
        <v>38</v>
      </c>
      <c r="B31" s="5" t="s">
        <v>39</v>
      </c>
      <c r="C31" s="21">
        <v>90652166.280000001</v>
      </c>
      <c r="D31" s="20">
        <v>40763996.909999996</v>
      </c>
      <c r="E31" s="19">
        <v>97235359.390000001</v>
      </c>
      <c r="F31" s="19">
        <v>44495196.310000002</v>
      </c>
    </row>
    <row r="32" spans="1:6" x14ac:dyDescent="0.25">
      <c r="A32" s="4" t="s">
        <v>40</v>
      </c>
      <c r="B32" s="5" t="s">
        <v>41</v>
      </c>
      <c r="C32" s="21">
        <v>279646968.23000002</v>
      </c>
      <c r="D32" s="20">
        <v>130298792.81</v>
      </c>
      <c r="E32" s="19">
        <v>337349260.01999998</v>
      </c>
      <c r="F32" s="19">
        <v>179615386.13999999</v>
      </c>
    </row>
    <row r="33" spans="1:6" x14ac:dyDescent="0.25">
      <c r="A33" s="4" t="s">
        <v>42</v>
      </c>
      <c r="B33" s="5" t="s">
        <v>43</v>
      </c>
      <c r="C33" s="21">
        <v>31715529.789999999</v>
      </c>
      <c r="D33" s="20">
        <v>14131938.91</v>
      </c>
      <c r="E33" s="19">
        <v>34092788.5</v>
      </c>
      <c r="F33" s="19">
        <v>18794628.859999999</v>
      </c>
    </row>
    <row r="34" spans="1:6" x14ac:dyDescent="0.25">
      <c r="A34" s="4" t="s">
        <v>44</v>
      </c>
      <c r="B34" s="5" t="s">
        <v>45</v>
      </c>
      <c r="C34" s="21">
        <v>18028019.399999999</v>
      </c>
      <c r="D34" s="20">
        <v>8492999.4399999995</v>
      </c>
      <c r="E34" s="19">
        <v>20761185.32</v>
      </c>
      <c r="F34" s="19">
        <v>9640746.5</v>
      </c>
    </row>
    <row r="35" spans="1:6" x14ac:dyDescent="0.25">
      <c r="A35" s="4" t="s">
        <v>46</v>
      </c>
      <c r="B35" s="5" t="s">
        <v>47</v>
      </c>
      <c r="C35" s="21">
        <v>23763010.440000001</v>
      </c>
      <c r="D35" s="20">
        <v>12777496.85</v>
      </c>
      <c r="E35" s="19">
        <v>29308016.359999999</v>
      </c>
      <c r="F35" s="19">
        <v>12820277.109999999</v>
      </c>
    </row>
    <row r="36" spans="1:6" s="11" customFormat="1" ht="14.25" x14ac:dyDescent="0.2">
      <c r="A36" s="12" t="s">
        <v>78</v>
      </c>
      <c r="B36" s="10" t="s">
        <v>91</v>
      </c>
      <c r="C36" s="13">
        <f t="shared" ref="C36:F36" si="6">SUM(C37:C38)</f>
        <v>72982809.25</v>
      </c>
      <c r="D36" s="13">
        <f t="shared" si="6"/>
        <v>38311531.68</v>
      </c>
      <c r="E36" s="13">
        <f t="shared" si="6"/>
        <v>108691653.53</v>
      </c>
      <c r="F36" s="13">
        <f t="shared" si="6"/>
        <v>42146120.719999999</v>
      </c>
    </row>
    <row r="37" spans="1:6" x14ac:dyDescent="0.25">
      <c r="A37" s="4" t="s">
        <v>48</v>
      </c>
      <c r="B37" s="5" t="s">
        <v>49</v>
      </c>
      <c r="C37" s="21">
        <v>50955788.700000003</v>
      </c>
      <c r="D37" s="20">
        <v>26935878.280000001</v>
      </c>
      <c r="E37" s="19">
        <v>82638154.519999996</v>
      </c>
      <c r="F37" s="19">
        <v>27886980.309999999</v>
      </c>
    </row>
    <row r="38" spans="1:6" ht="22.5" x14ac:dyDescent="0.25">
      <c r="A38" s="4" t="s">
        <v>50</v>
      </c>
      <c r="B38" s="5" t="s">
        <v>51</v>
      </c>
      <c r="C38" s="21">
        <v>22027020.550000001</v>
      </c>
      <c r="D38" s="20">
        <v>11375653.4</v>
      </c>
      <c r="E38" s="19">
        <v>26053499.010000002</v>
      </c>
      <c r="F38" s="19">
        <v>14259140.41</v>
      </c>
    </row>
    <row r="39" spans="1:6" s="11" customFormat="1" ht="14.25" x14ac:dyDescent="0.2">
      <c r="A39" s="12" t="s">
        <v>79</v>
      </c>
      <c r="B39" s="10" t="s">
        <v>90</v>
      </c>
      <c r="C39" s="13">
        <f t="shared" ref="C39:F39" si="7">C40</f>
        <v>150520</v>
      </c>
      <c r="D39" s="13">
        <f t="shared" si="7"/>
        <v>0</v>
      </c>
      <c r="E39" s="13">
        <f t="shared" si="7"/>
        <v>2184152.69</v>
      </c>
      <c r="F39" s="13">
        <f t="shared" si="7"/>
        <v>0</v>
      </c>
    </row>
    <row r="40" spans="1:6" x14ac:dyDescent="0.25">
      <c r="A40" s="4" t="s">
        <v>52</v>
      </c>
      <c r="B40" s="5" t="s">
        <v>53</v>
      </c>
      <c r="C40" s="20">
        <v>150520</v>
      </c>
      <c r="D40" s="20">
        <v>0</v>
      </c>
      <c r="E40" s="19">
        <v>2184152.69</v>
      </c>
      <c r="F40" s="19">
        <v>0</v>
      </c>
    </row>
    <row r="41" spans="1:6" s="11" customFormat="1" ht="14.25" x14ac:dyDescent="0.2">
      <c r="A41" s="12" t="s">
        <v>80</v>
      </c>
      <c r="B41" s="10" t="s">
        <v>89</v>
      </c>
      <c r="C41" s="13">
        <f t="shared" ref="C41:F41" si="8">SUM(C42:C45)</f>
        <v>29475944.199999999</v>
      </c>
      <c r="D41" s="13">
        <f t="shared" si="8"/>
        <v>12988704.010000002</v>
      </c>
      <c r="E41" s="13">
        <f t="shared" si="8"/>
        <v>39177446.519999996</v>
      </c>
      <c r="F41" s="13">
        <f t="shared" si="8"/>
        <v>18103500.959999997</v>
      </c>
    </row>
    <row r="42" spans="1:6" x14ac:dyDescent="0.25">
      <c r="A42" s="4" t="s">
        <v>54</v>
      </c>
      <c r="B42" s="5" t="s">
        <v>55</v>
      </c>
      <c r="C42" s="21">
        <v>2379492</v>
      </c>
      <c r="D42" s="20">
        <v>1119829.4099999999</v>
      </c>
      <c r="E42" s="19">
        <v>2379492</v>
      </c>
      <c r="F42" s="19">
        <v>1433314.35</v>
      </c>
    </row>
    <row r="43" spans="1:6" x14ac:dyDescent="0.25">
      <c r="A43" s="4" t="s">
        <v>56</v>
      </c>
      <c r="B43" s="5" t="s">
        <v>57</v>
      </c>
      <c r="C43" s="21">
        <v>22024252.199999999</v>
      </c>
      <c r="D43" s="20">
        <v>8633653.9700000007</v>
      </c>
      <c r="E43" s="19">
        <v>26970988.52</v>
      </c>
      <c r="F43" s="19">
        <v>9157670.1899999995</v>
      </c>
    </row>
    <row r="44" spans="1:6" x14ac:dyDescent="0.25">
      <c r="A44" s="4" t="s">
        <v>58</v>
      </c>
      <c r="B44" s="5" t="s">
        <v>59</v>
      </c>
      <c r="C44" s="21">
        <v>3818300</v>
      </c>
      <c r="D44" s="20">
        <v>2891419.32</v>
      </c>
      <c r="E44" s="19">
        <v>8482200</v>
      </c>
      <c r="F44" s="19">
        <v>7203365.2599999998</v>
      </c>
    </row>
    <row r="45" spans="1:6" ht="22.5" x14ac:dyDescent="0.25">
      <c r="A45" s="4" t="s">
        <v>60</v>
      </c>
      <c r="B45" s="5" t="s">
        <v>61</v>
      </c>
      <c r="C45" s="21">
        <v>1253900</v>
      </c>
      <c r="D45" s="20">
        <v>343801.31</v>
      </c>
      <c r="E45" s="19">
        <v>1344766</v>
      </c>
      <c r="F45" s="19">
        <v>309151.15999999997</v>
      </c>
    </row>
    <row r="46" spans="1:6" s="11" customFormat="1" ht="14.25" x14ac:dyDescent="0.2">
      <c r="A46" s="12" t="s">
        <v>81</v>
      </c>
      <c r="B46" s="10" t="s">
        <v>88</v>
      </c>
      <c r="C46" s="13">
        <f>C47</f>
        <v>5854300</v>
      </c>
      <c r="D46" s="13">
        <f>D47</f>
        <v>0</v>
      </c>
      <c r="E46" s="13">
        <f t="shared" ref="E46:F46" si="9">E47</f>
        <v>9165100</v>
      </c>
      <c r="F46" s="13">
        <f t="shared" si="9"/>
        <v>0</v>
      </c>
    </row>
    <row r="47" spans="1:6" x14ac:dyDescent="0.25">
      <c r="A47" s="4" t="s">
        <v>62</v>
      </c>
      <c r="B47" s="5" t="s">
        <v>63</v>
      </c>
      <c r="C47" s="21">
        <v>5854300</v>
      </c>
      <c r="D47" s="20">
        <v>0</v>
      </c>
      <c r="E47" s="19">
        <v>9165100</v>
      </c>
      <c r="F47" s="19">
        <v>0</v>
      </c>
    </row>
    <row r="48" spans="1:6" s="11" customFormat="1" ht="22.5" x14ac:dyDescent="0.2">
      <c r="A48" s="12" t="s">
        <v>82</v>
      </c>
      <c r="B48" s="10" t="s">
        <v>87</v>
      </c>
      <c r="C48" s="13">
        <f t="shared" ref="C48:F48" si="10">C49</f>
        <v>50000</v>
      </c>
      <c r="D48" s="13">
        <f t="shared" si="10"/>
        <v>0</v>
      </c>
      <c r="E48" s="13">
        <f t="shared" si="10"/>
        <v>50000</v>
      </c>
      <c r="F48" s="13">
        <f t="shared" si="10"/>
        <v>0</v>
      </c>
    </row>
    <row r="49" spans="1:6" ht="22.5" x14ac:dyDescent="0.25">
      <c r="A49" s="4" t="s">
        <v>64</v>
      </c>
      <c r="B49" s="5" t="s">
        <v>65</v>
      </c>
      <c r="C49" s="6">
        <v>50000</v>
      </c>
      <c r="D49" s="6">
        <v>0</v>
      </c>
      <c r="E49" s="19">
        <v>50000</v>
      </c>
      <c r="F49" s="19">
        <v>0</v>
      </c>
    </row>
    <row r="50" spans="1:6" s="11" customFormat="1" ht="33.75" x14ac:dyDescent="0.2">
      <c r="A50" s="12" t="s">
        <v>83</v>
      </c>
      <c r="B50" s="10" t="s">
        <v>86</v>
      </c>
      <c r="C50" s="13">
        <f>SUM(C51:C52)</f>
        <v>99657288.329999998</v>
      </c>
      <c r="D50" s="13">
        <f>SUM(D51:D52)</f>
        <v>33931050</v>
      </c>
      <c r="E50" s="13">
        <f t="shared" ref="E50:F50" si="11">SUM(E51:E52)</f>
        <v>126250874.56</v>
      </c>
      <c r="F50" s="13">
        <f t="shared" si="11"/>
        <v>51255258.549999997</v>
      </c>
    </row>
    <row r="51" spans="1:6" ht="33.75" x14ac:dyDescent="0.25">
      <c r="A51" s="4" t="s">
        <v>66</v>
      </c>
      <c r="B51" s="5" t="s">
        <v>67</v>
      </c>
      <c r="C51" s="21">
        <v>20567360</v>
      </c>
      <c r="D51" s="20">
        <v>15238560</v>
      </c>
      <c r="E51" s="19">
        <v>33683910</v>
      </c>
      <c r="F51" s="19">
        <v>26754610</v>
      </c>
    </row>
    <row r="52" spans="1:6" ht="22.5" x14ac:dyDescent="0.25">
      <c r="A52" s="4" t="s">
        <v>68</v>
      </c>
      <c r="B52" s="5" t="s">
        <v>69</v>
      </c>
      <c r="C52" s="21">
        <v>79089928.329999998</v>
      </c>
      <c r="D52" s="20">
        <v>18692490</v>
      </c>
      <c r="E52" s="19">
        <v>92566964.560000002</v>
      </c>
      <c r="F52" s="19">
        <v>24500648.550000001</v>
      </c>
    </row>
    <row r="53" spans="1:6" x14ac:dyDescent="0.25">
      <c r="A53" s="7"/>
      <c r="B53" s="8" t="s">
        <v>85</v>
      </c>
      <c r="C53" s="9">
        <f>C50+C48+C46+C41+C39+C36+C30+C28+C23+C18+C15+C13+C5</f>
        <v>773491186.63</v>
      </c>
      <c r="D53" s="9">
        <f>D50+D48+D46+D41+D39+D36+D30+D28+D23+D18+D15+D13+D5</f>
        <v>358261835.59000009</v>
      </c>
      <c r="E53" s="9">
        <f>E50+E48+E46+E41+E39+E36+E30+E28+E23+E18+E15+E13+E5</f>
        <v>914503261.41999984</v>
      </c>
      <c r="F53" s="9">
        <f>F50+F48+F46+F41+F39+F36+F30+F28+F23+F18+F15+F13+F5</f>
        <v>431444193.72999996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Анна Г. Клецко</cp:lastModifiedBy>
  <dcterms:created xsi:type="dcterms:W3CDTF">2023-03-13T09:19:36Z</dcterms:created>
  <dcterms:modified xsi:type="dcterms:W3CDTF">2023-07-14T02:43:53Z</dcterms:modified>
</cp:coreProperties>
</file>