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Разместить на сайте\2024\15.07.2024\"/>
    </mc:Choice>
  </mc:AlternateContent>
  <xr:revisionPtr revIDLastSave="0" documentId="13_ncr:1_{F86A2CE9-B74A-400E-90C8-2C1877B973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1" l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L36" i="1" l="1"/>
  <c r="K36" i="1"/>
  <c r="J36" i="1"/>
  <c r="I36" i="1"/>
  <c r="H36" i="1"/>
  <c r="G36" i="1"/>
  <c r="F36" i="1"/>
  <c r="E36" i="1"/>
  <c r="K22" i="1" l="1"/>
  <c r="F22" i="1"/>
  <c r="H22" i="1"/>
  <c r="I22" i="1"/>
  <c r="L22" i="1"/>
  <c r="M22" i="1"/>
  <c r="N22" i="1"/>
  <c r="O22" i="1"/>
  <c r="P22" i="1"/>
  <c r="Q22" i="1"/>
  <c r="R22" i="1"/>
  <c r="G22" i="1"/>
</calcChain>
</file>

<file path=xl/sharedStrings.xml><?xml version="1.0" encoding="utf-8"?>
<sst xmlns="http://schemas.openxmlformats.org/spreadsheetml/2006/main" count="150" uniqueCount="87">
  <si>
    <t xml:space="preserve">Приложение № 2
к Порядку мониторинга
потребности в муниципальных
услугах (работах), оказываемых выполняемых)
в сферах образования, культуры, молодежной
политики, физической культуры и спорта
</t>
  </si>
  <si>
    <t>№ п/п</t>
  </si>
  <si>
    <t>Единица оценки объема муницип альных услуг (работ)</t>
  </si>
  <si>
    <t>Потребность и фактические объемы муниципальных услуг (работ), оказываемых (выполняемых в отчетном финансовом году (n*-1)</t>
  </si>
  <si>
    <t>Потребность и фактические объемы муниципальных услуг (работ), оказываемых (выполняемых) в текущем финансовом году (n*)</t>
  </si>
  <si>
    <t>Потребности в муниципальных услугах (работах), оказываемых (выполняемых) на очередной финансовый год (n*+1)</t>
  </si>
  <si>
    <t>Оценка потребности в муниципальных услугах (работах), оказываемых (выполняемых) в плановом периоде (п*+2)</t>
  </si>
  <si>
    <t>Оценка потребности в муниципальных услугах (работах), оказываемых (выполняемых) в плановом периоде (п*+3)</t>
  </si>
  <si>
    <t>Факт</t>
  </si>
  <si>
    <t>Потребность</t>
  </si>
  <si>
    <t>Оценка факта</t>
  </si>
  <si>
    <t>Оценка потребности</t>
  </si>
  <si>
    <t>в стоимо стном выраж ении (тыс. руб.)</t>
  </si>
  <si>
    <t>в натураль ном выражен ии</t>
  </si>
  <si>
    <t>в натура льном выраж ении</t>
  </si>
  <si>
    <t>в стоимост ном выражен ии (тыс. руб.)</t>
  </si>
  <si>
    <t>Реализация основных общеобразовательных программ начального общего образования</t>
  </si>
  <si>
    <t>Натуральный показатель оценки потребности</t>
  </si>
  <si>
    <t>ед.</t>
  </si>
  <si>
    <t>Реализация основных общеобразовательных программ основного общего образования</t>
  </si>
  <si>
    <t xml:space="preserve"> Реализация основных общеобразовательных программ среднего общего образования</t>
  </si>
  <si>
    <t>Предоставление питания</t>
  </si>
  <si>
    <t>Реализация дополнительных общеразвивающих программ</t>
  </si>
  <si>
    <t>ОБРАЗОВАНИЕ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</si>
  <si>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</si>
  <si>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Организация и осуществление транспортного обслуживания учащихся образовательных организаций</t>
  </si>
  <si>
    <t>чел.</t>
  </si>
  <si>
    <t>учащиеся</t>
  </si>
  <si>
    <t>дети</t>
  </si>
  <si>
    <t>учащиеся, дети</t>
  </si>
  <si>
    <t xml:space="preserve"> Наименование муниципальной услуги (работы)</t>
  </si>
  <si>
    <t>в стоимостном выражении (тыс. руб.)</t>
  </si>
  <si>
    <t>муниципального образования Козульский район</t>
  </si>
  <si>
    <t>КУЛЬТУРА</t>
  </si>
  <si>
    <t>Количество посещений</t>
  </si>
  <si>
    <t>Реализация дополнительных общеобразовательных предпрофессиональных программ в области искусств</t>
  </si>
  <si>
    <t xml:space="preserve"> Реализация адаптированных основных общеобразовательных программ для детей с умственной отсталостью</t>
  </si>
  <si>
    <t>МОЛОДЕЖНАЯ ПОЛИТИКА, ФК И СПОРТ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</si>
  <si>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</si>
  <si>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</si>
  <si>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досуга детей, подростков и молодежи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</si>
  <si>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</si>
  <si>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</si>
  <si>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бюджетного отдела финансового управления</t>
  </si>
  <si>
    <t>администрации района</t>
  </si>
  <si>
    <t>Присмотр и уход группа продленного дня</t>
  </si>
  <si>
    <t>Присмотр и уход группа полного дня</t>
  </si>
  <si>
    <t xml:space="preserve"> Реализация адаптированных основных общеобразовательных программ начального общего образования для лиц</t>
  </si>
  <si>
    <t>рейсы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</si>
  <si>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</si>
  <si>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Количество мероприятий</t>
  </si>
  <si>
    <t>Единиц</t>
  </si>
  <si>
    <t>Количество занятий</t>
  </si>
  <si>
    <t>Пропаганда физической культуры,    спорта и здорового образа жизни</t>
  </si>
  <si>
    <t>Уровень удовлетворенности жителей объемом и качеством мероприятий, направленных на пропаганду физической культуры и спорта</t>
  </si>
  <si>
    <t>%</t>
  </si>
  <si>
    <t xml:space="preserve">90 и более </t>
  </si>
  <si>
    <t>Обеспечение доступа к объектам спорта</t>
  </si>
  <si>
    <t>Наличие обоснованных жалоб</t>
  </si>
  <si>
    <t>Проведение тестирования выполнения нормативов испытаний (тестов) комплекса ГТО</t>
  </si>
  <si>
    <t>Пропаганда физической культуры и спорта и здорового образа жизни</t>
  </si>
  <si>
    <t>Количество привлеченных лиц;количество посещений</t>
  </si>
  <si>
    <t>Организация и проведение спортивно-оздоровительных физкультурных (физкультурно-оздоровительных) мероприятий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</si>
  <si>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</si>
  <si>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</si>
  <si>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человек</t>
  </si>
  <si>
    <t>Реализация дополнительных общеобразовательных программ</t>
  </si>
  <si>
    <t>Организация деятельности клубных формирований и формирований самодельного народного творчества (дом ремесел)</t>
  </si>
  <si>
    <t>Организация проведения культурно массовых мероприятий (дом ремесел)</t>
  </si>
  <si>
    <t>Организация деятельности клубных формирований и формирований самодельного народного творчества (ЦКС)</t>
  </si>
  <si>
    <t>Организация проведения культурно массовых мероприятий (ЦКС)</t>
  </si>
  <si>
    <t>Библиотечное, библиографическое и информационное обслуживание пользователей библиотеки</t>
  </si>
  <si>
    <t>Формирование, учет, изучение, обеспечение физического сохранения и безопасности фондов</t>
  </si>
  <si>
    <t>Библиографическая обработка документов и создание каталогов</t>
  </si>
  <si>
    <t>обучающие</t>
  </si>
  <si>
    <t>колличество посещений</t>
  </si>
  <si>
    <t>колличество участников</t>
  </si>
  <si>
    <t>Количество участников</t>
  </si>
  <si>
    <t>количество посещений</t>
  </si>
  <si>
    <t>колличество документов</t>
  </si>
  <si>
    <t>шт.</t>
  </si>
  <si>
    <t>Специалист по бюджету</t>
  </si>
  <si>
    <t>Е.В. Старикова</t>
  </si>
  <si>
    <t>число зрителей</t>
  </si>
  <si>
    <t>показ кино (без оплаты)</t>
  </si>
  <si>
    <t>показ кино (платно)</t>
  </si>
  <si>
    <t xml:space="preserve">Результаты проведения мониторинга потребности 
в муниципальных услугах (работах), оказываемых (выполняемых) 
в сферах образования, культуры, молодежной политики, физической культуры и спорта 
за 2021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</si>
</sst>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7" fillId="3" borderId="1" xfId="0" applyFont="1" applyFill="1" applyBorder="1"/>
    <xf numFmtId="0" fontId="7" fillId="3" borderId="3" xfId="0" applyFont="1" applyFill="1" applyBorder="1"/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0" fillId="0" borderId="0" xfId="0" applyBorder="1"/>
    <xf numFmtId="0" fontId="7" fillId="3" borderId="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Alignment="1"/>
    <xf numFmtId="0" fontId="7" fillId="3" borderId="6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56;&#1077;&#1079;&#1091;&#1083;&#1100;&#1090;&#1072;&#1090;&#1099;%20&#1084;&#1086;&#1085;&#1080;&#1090;&#1086;&#1088;&#1080;&#1085;&#1075;&#1072;%20&#1087;&#1086;&#1090;&#1088;&#1077;&#1073;&#1085;&#1086;&#1089;&#1090;&#1080;%20&#1091;&#1089;&#1083;&#1091;&#1075;%20&#1086;&#1073;&#1088;&#1072;&#1079;&#1086;&#1074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сш 1"/>
      <sheetName val="ксш 2"/>
      <sheetName val="ЧСШ 1"/>
      <sheetName val="ЧСШ 2"/>
      <sheetName val="общая"/>
    </sheetNames>
    <sheetDataSet>
      <sheetData sheetId="0" refreshError="1"/>
      <sheetData sheetId="1">
        <row r="11">
          <cell r="E11">
            <v>8242.2900000000009</v>
          </cell>
          <cell r="F11">
            <v>201</v>
          </cell>
          <cell r="G11">
            <v>8242.2900000000009</v>
          </cell>
          <cell r="H11">
            <v>201</v>
          </cell>
          <cell r="I11">
            <v>8180.7</v>
          </cell>
          <cell r="J11">
            <v>204</v>
          </cell>
          <cell r="K11">
            <v>8180.7</v>
          </cell>
          <cell r="L11">
            <v>204</v>
          </cell>
          <cell r="M11">
            <v>8180.7</v>
          </cell>
          <cell r="N11">
            <v>204</v>
          </cell>
          <cell r="O11">
            <v>8180.7</v>
          </cell>
          <cell r="P11">
            <v>204</v>
          </cell>
          <cell r="Q11">
            <v>8180.7</v>
          </cell>
          <cell r="R11">
            <v>204</v>
          </cell>
        </row>
        <row r="12">
          <cell r="E12">
            <v>12188.79</v>
          </cell>
          <cell r="F12">
            <v>174</v>
          </cell>
          <cell r="G12">
            <v>9048</v>
          </cell>
          <cell r="H12">
            <v>174</v>
          </cell>
          <cell r="I12">
            <v>17060.66</v>
          </cell>
          <cell r="J12">
            <v>189</v>
          </cell>
          <cell r="K12">
            <v>13304.97</v>
          </cell>
          <cell r="L12">
            <v>189</v>
          </cell>
          <cell r="M12">
            <v>13304.97</v>
          </cell>
          <cell r="N12">
            <v>189</v>
          </cell>
          <cell r="O12">
            <v>13304.97</v>
          </cell>
          <cell r="P12">
            <v>189</v>
          </cell>
          <cell r="Q12">
            <v>13304.97</v>
          </cell>
          <cell r="R12">
            <v>189</v>
          </cell>
        </row>
        <row r="13">
          <cell r="E13">
            <v>1652</v>
          </cell>
          <cell r="F13">
            <v>28</v>
          </cell>
          <cell r="G13">
            <v>1652</v>
          </cell>
          <cell r="H13">
            <v>28</v>
          </cell>
          <cell r="I13">
            <v>1324.4</v>
          </cell>
          <cell r="J13">
            <v>28</v>
          </cell>
          <cell r="K13">
            <v>1324.4</v>
          </cell>
          <cell r="L13">
            <v>28</v>
          </cell>
          <cell r="M13">
            <v>1324.4</v>
          </cell>
          <cell r="N13">
            <v>28</v>
          </cell>
          <cell r="O13">
            <v>1324.4</v>
          </cell>
          <cell r="P13">
            <v>28</v>
          </cell>
          <cell r="Q13">
            <v>1324.4</v>
          </cell>
          <cell r="R13">
            <v>28</v>
          </cell>
        </row>
        <row r="14">
          <cell r="E14">
            <v>5657.6</v>
          </cell>
          <cell r="F14">
            <v>416</v>
          </cell>
          <cell r="G14">
            <v>5657.6</v>
          </cell>
          <cell r="H14">
            <v>416</v>
          </cell>
          <cell r="I14">
            <v>1300</v>
          </cell>
          <cell r="J14">
            <v>433</v>
          </cell>
          <cell r="K14">
            <v>1300</v>
          </cell>
          <cell r="L14">
            <v>433</v>
          </cell>
          <cell r="M14">
            <v>1300</v>
          </cell>
          <cell r="N14">
            <v>433</v>
          </cell>
          <cell r="O14">
            <v>1300</v>
          </cell>
          <cell r="P14">
            <v>433</v>
          </cell>
          <cell r="Q14">
            <v>1300</v>
          </cell>
          <cell r="R14">
            <v>433</v>
          </cell>
        </row>
        <row r="15">
          <cell r="E15">
            <v>800</v>
          </cell>
          <cell r="F15">
            <v>50</v>
          </cell>
          <cell r="G15">
            <v>800</v>
          </cell>
          <cell r="H15">
            <v>50</v>
          </cell>
          <cell r="I15">
            <v>1210</v>
          </cell>
          <cell r="J15">
            <v>50</v>
          </cell>
          <cell r="K15">
            <v>1210</v>
          </cell>
          <cell r="L15">
            <v>50</v>
          </cell>
          <cell r="M15">
            <v>1210</v>
          </cell>
          <cell r="N15">
            <v>50</v>
          </cell>
          <cell r="O15">
            <v>1210</v>
          </cell>
          <cell r="P15">
            <v>50</v>
          </cell>
          <cell r="Q15">
            <v>1210</v>
          </cell>
          <cell r="R15">
            <v>50</v>
          </cell>
        </row>
        <row r="16">
          <cell r="E16">
            <v>4819.1000000000004</v>
          </cell>
          <cell r="F16">
            <v>337</v>
          </cell>
          <cell r="G16">
            <v>4819.1000000000004</v>
          </cell>
          <cell r="H16">
            <v>337</v>
          </cell>
          <cell r="I16">
            <v>2300</v>
          </cell>
          <cell r="J16">
            <v>403</v>
          </cell>
          <cell r="K16">
            <v>2300</v>
          </cell>
          <cell r="L16">
            <v>403</v>
          </cell>
          <cell r="M16">
            <v>2300</v>
          </cell>
          <cell r="N16">
            <v>403</v>
          </cell>
          <cell r="O16">
            <v>2300</v>
          </cell>
          <cell r="P16">
            <v>403</v>
          </cell>
          <cell r="Q16">
            <v>2300</v>
          </cell>
          <cell r="R16">
            <v>403</v>
          </cell>
        </row>
        <row r="18">
          <cell r="E18">
            <v>3</v>
          </cell>
          <cell r="F18">
            <v>5</v>
          </cell>
          <cell r="G18">
            <v>3</v>
          </cell>
          <cell r="H18">
            <v>5</v>
          </cell>
        </row>
        <row r="19">
          <cell r="E19">
            <v>1379</v>
          </cell>
          <cell r="F19">
            <v>14</v>
          </cell>
          <cell r="G19">
            <v>1379</v>
          </cell>
          <cell r="H19">
            <v>14</v>
          </cell>
          <cell r="I19">
            <v>964</v>
          </cell>
          <cell r="J19">
            <v>12</v>
          </cell>
          <cell r="K19">
            <v>964</v>
          </cell>
          <cell r="L19">
            <v>12</v>
          </cell>
          <cell r="M19">
            <v>964</v>
          </cell>
          <cell r="N19">
            <v>12</v>
          </cell>
          <cell r="O19">
            <v>964</v>
          </cell>
          <cell r="P19">
            <v>12</v>
          </cell>
          <cell r="Q19">
            <v>964</v>
          </cell>
          <cell r="R19">
            <v>12</v>
          </cell>
        </row>
        <row r="20">
          <cell r="E20">
            <v>3355.8</v>
          </cell>
          <cell r="F20">
            <v>357</v>
          </cell>
          <cell r="G20">
            <v>3355.8</v>
          </cell>
          <cell r="H20">
            <v>357</v>
          </cell>
          <cell r="I20">
            <v>2713.2</v>
          </cell>
          <cell r="J20">
            <v>357</v>
          </cell>
          <cell r="K20">
            <v>2713.2</v>
          </cell>
          <cell r="L20">
            <v>357</v>
          </cell>
          <cell r="M20">
            <v>2713.2</v>
          </cell>
          <cell r="N20">
            <v>357</v>
          </cell>
          <cell r="O20">
            <v>2713.2</v>
          </cell>
          <cell r="P20">
            <v>357</v>
          </cell>
          <cell r="Q20">
            <v>2713.2</v>
          </cell>
          <cell r="R20">
            <v>357</v>
          </cell>
        </row>
        <row r="21">
          <cell r="E21">
            <v>1584</v>
          </cell>
          <cell r="F21">
            <v>792</v>
          </cell>
          <cell r="G21">
            <v>1584</v>
          </cell>
          <cell r="H21">
            <v>792</v>
          </cell>
          <cell r="I21">
            <v>1584</v>
          </cell>
          <cell r="J21">
            <v>792</v>
          </cell>
          <cell r="K21">
            <v>1584</v>
          </cell>
          <cell r="L21">
            <v>792</v>
          </cell>
          <cell r="M21">
            <v>1584</v>
          </cell>
          <cell r="N21">
            <v>792</v>
          </cell>
          <cell r="O21">
            <v>1584</v>
          </cell>
          <cell r="P21">
            <v>792</v>
          </cell>
          <cell r="Q21">
            <v>1584</v>
          </cell>
          <cell r="R21">
            <v>792</v>
          </cell>
        </row>
      </sheetData>
      <sheetData sheetId="2">
        <row r="11">
          <cell r="E11">
            <v>16963.29</v>
          </cell>
          <cell r="F11">
            <v>275</v>
          </cell>
          <cell r="G11">
            <v>16963.29</v>
          </cell>
          <cell r="H11">
            <v>275</v>
          </cell>
          <cell r="I11">
            <v>17131.84</v>
          </cell>
          <cell r="J11">
            <v>265</v>
          </cell>
          <cell r="K11">
            <v>17131.84</v>
          </cell>
          <cell r="L11">
            <v>265</v>
          </cell>
          <cell r="M11">
            <v>17131.84</v>
          </cell>
          <cell r="N11">
            <v>265</v>
          </cell>
          <cell r="O11">
            <v>17131.84</v>
          </cell>
          <cell r="P11">
            <v>265</v>
          </cell>
          <cell r="Q11">
            <v>17131.84</v>
          </cell>
          <cell r="R11">
            <v>265</v>
          </cell>
        </row>
        <row r="12">
          <cell r="E12">
            <v>20098.509999999998</v>
          </cell>
          <cell r="F12">
            <v>335</v>
          </cell>
          <cell r="G12">
            <v>21641</v>
          </cell>
          <cell r="H12">
            <v>335</v>
          </cell>
          <cell r="I12">
            <v>22520.76</v>
          </cell>
          <cell r="J12">
            <v>330</v>
          </cell>
          <cell r="K12">
            <v>19641</v>
          </cell>
          <cell r="L12">
            <v>330</v>
          </cell>
          <cell r="M12">
            <v>19641</v>
          </cell>
          <cell r="N12">
            <v>330</v>
          </cell>
          <cell r="O12">
            <v>19641</v>
          </cell>
          <cell r="P12">
            <v>330</v>
          </cell>
          <cell r="Q12">
            <v>19641</v>
          </cell>
          <cell r="R12">
            <v>330</v>
          </cell>
        </row>
        <row r="13">
          <cell r="E13">
            <v>6417</v>
          </cell>
          <cell r="F13">
            <v>90</v>
          </cell>
          <cell r="G13">
            <v>6417</v>
          </cell>
          <cell r="H13">
            <v>90</v>
          </cell>
          <cell r="I13">
            <v>3920</v>
          </cell>
          <cell r="J13">
            <v>80</v>
          </cell>
          <cell r="K13">
            <v>3920</v>
          </cell>
          <cell r="L13">
            <v>80</v>
          </cell>
          <cell r="M13">
            <v>3920</v>
          </cell>
          <cell r="N13">
            <v>80</v>
          </cell>
          <cell r="O13">
            <v>3920</v>
          </cell>
          <cell r="P13">
            <v>80</v>
          </cell>
          <cell r="Q13">
            <v>3920</v>
          </cell>
          <cell r="R13">
            <v>80</v>
          </cell>
        </row>
        <row r="14">
          <cell r="E14">
            <v>5212.8</v>
          </cell>
          <cell r="F14">
            <v>724</v>
          </cell>
          <cell r="G14">
            <v>5212.8</v>
          </cell>
          <cell r="H14">
            <v>724</v>
          </cell>
          <cell r="I14">
            <v>5213.8</v>
          </cell>
          <cell r="J14">
            <v>727</v>
          </cell>
          <cell r="K14">
            <v>5213.8</v>
          </cell>
          <cell r="L14">
            <v>727</v>
          </cell>
          <cell r="M14">
            <v>5213.8</v>
          </cell>
          <cell r="N14">
            <v>727</v>
          </cell>
          <cell r="O14">
            <v>5213.8</v>
          </cell>
          <cell r="P14">
            <v>727</v>
          </cell>
          <cell r="Q14">
            <v>5213.8</v>
          </cell>
          <cell r="R14">
            <v>727</v>
          </cell>
        </row>
        <row r="15">
          <cell r="E15">
            <v>1038.4000000000001</v>
          </cell>
          <cell r="F15">
            <v>59</v>
          </cell>
          <cell r="G15">
            <v>1038.4000000000001</v>
          </cell>
          <cell r="H15">
            <v>59</v>
          </cell>
          <cell r="I15">
            <v>1050</v>
          </cell>
          <cell r="J15">
            <v>75</v>
          </cell>
          <cell r="K15">
            <v>1050</v>
          </cell>
          <cell r="L15">
            <v>75</v>
          </cell>
          <cell r="M15">
            <v>1050</v>
          </cell>
          <cell r="N15">
            <v>75</v>
          </cell>
          <cell r="O15">
            <v>1050</v>
          </cell>
          <cell r="P15">
            <v>75</v>
          </cell>
          <cell r="Q15">
            <v>1050</v>
          </cell>
          <cell r="R15">
            <v>75</v>
          </cell>
        </row>
        <row r="16">
          <cell r="E16">
            <v>10774.8</v>
          </cell>
          <cell r="F16">
            <v>1314</v>
          </cell>
          <cell r="G16">
            <v>10774.8</v>
          </cell>
          <cell r="H16">
            <v>1314</v>
          </cell>
          <cell r="I16">
            <v>9780</v>
          </cell>
          <cell r="J16">
            <v>1304</v>
          </cell>
          <cell r="K16">
            <v>9780</v>
          </cell>
          <cell r="L16">
            <v>1304</v>
          </cell>
          <cell r="M16">
            <v>9780</v>
          </cell>
          <cell r="N16">
            <v>1304</v>
          </cell>
          <cell r="O16">
            <v>9780</v>
          </cell>
          <cell r="P16">
            <v>1304</v>
          </cell>
          <cell r="Q16">
            <v>9780</v>
          </cell>
          <cell r="R16">
            <v>1304</v>
          </cell>
        </row>
        <row r="17">
          <cell r="E17">
            <v>1214</v>
          </cell>
          <cell r="F17">
            <v>20</v>
          </cell>
          <cell r="G17">
            <v>1214</v>
          </cell>
          <cell r="H17">
            <v>20</v>
          </cell>
          <cell r="I17">
            <v>1216</v>
          </cell>
          <cell r="J17">
            <v>21</v>
          </cell>
          <cell r="K17">
            <v>1216</v>
          </cell>
          <cell r="L17">
            <v>21</v>
          </cell>
          <cell r="M17">
            <v>1216</v>
          </cell>
          <cell r="N17">
            <v>21</v>
          </cell>
          <cell r="O17">
            <v>1216</v>
          </cell>
          <cell r="P17">
            <v>21</v>
          </cell>
          <cell r="Q17">
            <v>1216</v>
          </cell>
          <cell r="R17">
            <v>21</v>
          </cell>
        </row>
        <row r="19">
          <cell r="E19">
            <v>5802.5</v>
          </cell>
          <cell r="F19">
            <v>55</v>
          </cell>
          <cell r="G19">
            <v>5802.5</v>
          </cell>
          <cell r="H19">
            <v>55</v>
          </cell>
          <cell r="I19">
            <v>4346</v>
          </cell>
          <cell r="J19">
            <v>53</v>
          </cell>
          <cell r="K19">
            <v>4346</v>
          </cell>
          <cell r="L19">
            <v>53</v>
          </cell>
          <cell r="M19">
            <v>4346</v>
          </cell>
          <cell r="N19">
            <v>53</v>
          </cell>
          <cell r="O19">
            <v>4346</v>
          </cell>
          <cell r="P19">
            <v>53</v>
          </cell>
          <cell r="Q19">
            <v>4346</v>
          </cell>
          <cell r="R19">
            <v>53</v>
          </cell>
        </row>
        <row r="20">
          <cell r="E20">
            <v>3596</v>
          </cell>
          <cell r="F20">
            <v>620</v>
          </cell>
          <cell r="G20">
            <v>3596</v>
          </cell>
          <cell r="H20">
            <v>620</v>
          </cell>
          <cell r="I20">
            <v>5580</v>
          </cell>
          <cell r="J20">
            <v>620</v>
          </cell>
          <cell r="K20">
            <v>5580</v>
          </cell>
          <cell r="L20">
            <v>620</v>
          </cell>
          <cell r="M20">
            <v>5580</v>
          </cell>
          <cell r="N20">
            <v>620</v>
          </cell>
          <cell r="O20">
            <v>5580</v>
          </cell>
          <cell r="P20">
            <v>620</v>
          </cell>
          <cell r="Q20">
            <v>5580</v>
          </cell>
          <cell r="R20">
            <v>620</v>
          </cell>
        </row>
        <row r="21">
          <cell r="E21">
            <v>1666</v>
          </cell>
          <cell r="F21">
            <v>2380</v>
          </cell>
          <cell r="G21">
            <v>1666</v>
          </cell>
          <cell r="H21">
            <v>2380</v>
          </cell>
          <cell r="I21">
            <v>2142</v>
          </cell>
          <cell r="J21">
            <v>3570</v>
          </cell>
          <cell r="K21">
            <v>2142</v>
          </cell>
          <cell r="L21">
            <v>3570</v>
          </cell>
          <cell r="M21">
            <v>2142</v>
          </cell>
          <cell r="N21">
            <v>3570</v>
          </cell>
          <cell r="O21">
            <v>2142</v>
          </cell>
          <cell r="P21">
            <v>3570</v>
          </cell>
          <cell r="Q21">
            <v>2142</v>
          </cell>
          <cell r="R21">
            <v>3570</v>
          </cell>
        </row>
      </sheetData>
      <sheetData sheetId="3">
        <row r="11">
          <cell r="E11">
            <v>7823.11</v>
          </cell>
          <cell r="F11">
            <v>130</v>
          </cell>
          <cell r="G11">
            <v>5517.1</v>
          </cell>
          <cell r="H11">
            <v>130</v>
          </cell>
          <cell r="I11">
            <v>7823.11</v>
          </cell>
          <cell r="J11">
            <v>130</v>
          </cell>
          <cell r="K11">
            <v>7823.11</v>
          </cell>
          <cell r="L11">
            <v>130</v>
          </cell>
          <cell r="M11">
            <v>7823.11</v>
          </cell>
          <cell r="N11">
            <v>130</v>
          </cell>
          <cell r="O11">
            <v>7823.11</v>
          </cell>
          <cell r="P11">
            <v>130</v>
          </cell>
          <cell r="Q11">
            <v>7823.11</v>
          </cell>
          <cell r="R11">
            <v>130</v>
          </cell>
        </row>
        <row r="12">
          <cell r="E12">
            <v>9010.23</v>
          </cell>
          <cell r="F12">
            <v>118</v>
          </cell>
          <cell r="G12">
            <v>4372</v>
          </cell>
          <cell r="H12">
            <v>118</v>
          </cell>
          <cell r="I12">
            <v>9010.23</v>
          </cell>
          <cell r="J12">
            <v>118</v>
          </cell>
          <cell r="K12">
            <v>6382</v>
          </cell>
          <cell r="L12">
            <v>118</v>
          </cell>
          <cell r="M12">
            <v>6382</v>
          </cell>
          <cell r="N12">
            <v>118</v>
          </cell>
          <cell r="O12">
            <v>6382</v>
          </cell>
          <cell r="P12">
            <v>118</v>
          </cell>
          <cell r="Q12">
            <v>6382</v>
          </cell>
          <cell r="R12">
            <v>118</v>
          </cell>
        </row>
        <row r="13">
          <cell r="E13">
            <v>976</v>
          </cell>
          <cell r="F13">
            <v>16</v>
          </cell>
          <cell r="G13">
            <v>976</v>
          </cell>
          <cell r="H13">
            <v>16</v>
          </cell>
          <cell r="I13">
            <v>880</v>
          </cell>
          <cell r="J13">
            <v>16</v>
          </cell>
          <cell r="K13">
            <v>880</v>
          </cell>
          <cell r="L13">
            <v>16</v>
          </cell>
          <cell r="M13">
            <v>880</v>
          </cell>
          <cell r="N13">
            <v>16</v>
          </cell>
          <cell r="O13">
            <v>880</v>
          </cell>
          <cell r="P13">
            <v>16</v>
          </cell>
          <cell r="Q13">
            <v>880</v>
          </cell>
          <cell r="R13">
            <v>16</v>
          </cell>
        </row>
        <row r="14">
          <cell r="E14">
            <v>4375</v>
          </cell>
          <cell r="F14">
            <v>250</v>
          </cell>
          <cell r="G14">
            <v>2375</v>
          </cell>
          <cell r="H14">
            <v>250</v>
          </cell>
          <cell r="I14">
            <v>4375</v>
          </cell>
          <cell r="J14">
            <v>250</v>
          </cell>
          <cell r="K14">
            <v>4375</v>
          </cell>
          <cell r="L14">
            <v>250</v>
          </cell>
          <cell r="M14">
            <v>4375</v>
          </cell>
          <cell r="N14">
            <v>250</v>
          </cell>
          <cell r="O14">
            <v>4375</v>
          </cell>
          <cell r="P14">
            <v>250</v>
          </cell>
          <cell r="Q14">
            <v>4375</v>
          </cell>
          <cell r="R14">
            <v>250</v>
          </cell>
        </row>
        <row r="15">
          <cell r="E15">
            <v>610</v>
          </cell>
          <cell r="F15">
            <v>25</v>
          </cell>
          <cell r="G15">
            <v>610</v>
          </cell>
          <cell r="H15">
            <v>25</v>
          </cell>
          <cell r="I15">
            <v>800</v>
          </cell>
          <cell r="J15">
            <v>25</v>
          </cell>
          <cell r="K15">
            <v>800</v>
          </cell>
          <cell r="L15">
            <v>25</v>
          </cell>
          <cell r="M15">
            <v>800</v>
          </cell>
          <cell r="N15">
            <v>25</v>
          </cell>
          <cell r="O15">
            <v>800</v>
          </cell>
          <cell r="P15">
            <v>25</v>
          </cell>
          <cell r="Q15">
            <v>800</v>
          </cell>
          <cell r="R15">
            <v>25</v>
          </cell>
        </row>
        <row r="16">
          <cell r="E16">
            <v>1915.76</v>
          </cell>
          <cell r="F16">
            <v>220</v>
          </cell>
          <cell r="G16">
            <v>922.4</v>
          </cell>
          <cell r="H16">
            <v>220</v>
          </cell>
          <cell r="I16">
            <v>2860</v>
          </cell>
          <cell r="J16">
            <v>220</v>
          </cell>
          <cell r="K16">
            <v>2860</v>
          </cell>
          <cell r="L16">
            <v>220</v>
          </cell>
          <cell r="M16">
            <v>2860</v>
          </cell>
          <cell r="N16">
            <v>220</v>
          </cell>
          <cell r="O16">
            <v>2860</v>
          </cell>
          <cell r="P16">
            <v>220</v>
          </cell>
          <cell r="Q16">
            <v>2860</v>
          </cell>
          <cell r="R16">
            <v>220</v>
          </cell>
        </row>
        <row r="19">
          <cell r="E19">
            <v>2210.4</v>
          </cell>
          <cell r="F19">
            <v>38</v>
          </cell>
          <cell r="G19">
            <v>2210.4</v>
          </cell>
          <cell r="H19">
            <v>38</v>
          </cell>
          <cell r="I19">
            <v>3080</v>
          </cell>
          <cell r="J19">
            <v>35</v>
          </cell>
          <cell r="K19">
            <v>3080</v>
          </cell>
          <cell r="L19">
            <v>35</v>
          </cell>
          <cell r="M19">
            <v>3080</v>
          </cell>
          <cell r="N19">
            <v>35</v>
          </cell>
          <cell r="O19">
            <v>3080</v>
          </cell>
          <cell r="P19">
            <v>35</v>
          </cell>
          <cell r="Q19">
            <v>3080</v>
          </cell>
          <cell r="R19">
            <v>35</v>
          </cell>
        </row>
        <row r="20">
          <cell r="E20">
            <v>2184</v>
          </cell>
          <cell r="F20">
            <v>210</v>
          </cell>
          <cell r="G20">
            <v>2184</v>
          </cell>
          <cell r="H20">
            <v>210</v>
          </cell>
          <cell r="I20">
            <v>3192</v>
          </cell>
          <cell r="J20">
            <v>210</v>
          </cell>
          <cell r="K20">
            <v>3192</v>
          </cell>
          <cell r="L20">
            <v>210</v>
          </cell>
          <cell r="M20">
            <v>3192</v>
          </cell>
          <cell r="N20">
            <v>210</v>
          </cell>
          <cell r="O20">
            <v>3192</v>
          </cell>
          <cell r="P20">
            <v>210</v>
          </cell>
          <cell r="Q20">
            <v>3192</v>
          </cell>
          <cell r="R20">
            <v>210</v>
          </cell>
        </row>
      </sheetData>
      <sheetData sheetId="4">
        <row r="11">
          <cell r="E11">
            <v>7425.33</v>
          </cell>
          <cell r="F11">
            <v>90</v>
          </cell>
          <cell r="G11">
            <v>9170.31</v>
          </cell>
          <cell r="H11">
            <v>90</v>
          </cell>
          <cell r="I11">
            <v>8170.31</v>
          </cell>
          <cell r="J11">
            <v>105</v>
          </cell>
          <cell r="K11">
            <v>8170.31</v>
          </cell>
          <cell r="L11">
            <v>105</v>
          </cell>
          <cell r="M11">
            <v>8170.31</v>
          </cell>
          <cell r="N11">
            <v>105</v>
          </cell>
          <cell r="O11">
            <v>8170.31</v>
          </cell>
          <cell r="P11">
            <v>105</v>
          </cell>
          <cell r="Q11">
            <v>8170.31</v>
          </cell>
          <cell r="R11">
            <v>105</v>
          </cell>
        </row>
        <row r="12">
          <cell r="E12">
            <v>7555.94</v>
          </cell>
          <cell r="F12">
            <v>90</v>
          </cell>
          <cell r="G12">
            <v>7555.94</v>
          </cell>
          <cell r="H12">
            <v>90</v>
          </cell>
          <cell r="I12">
            <v>7555.94</v>
          </cell>
          <cell r="J12">
            <v>90</v>
          </cell>
          <cell r="K12">
            <v>5940</v>
          </cell>
          <cell r="L12">
            <v>90</v>
          </cell>
          <cell r="M12">
            <v>5940</v>
          </cell>
          <cell r="N12">
            <v>90</v>
          </cell>
          <cell r="O12">
            <v>5940</v>
          </cell>
          <cell r="P12">
            <v>90</v>
          </cell>
          <cell r="Q12">
            <v>5940</v>
          </cell>
          <cell r="R12">
            <v>90</v>
          </cell>
        </row>
        <row r="13">
          <cell r="E13">
            <v>1366.68</v>
          </cell>
          <cell r="F13">
            <v>14</v>
          </cell>
          <cell r="G13">
            <v>1366.68</v>
          </cell>
          <cell r="H13">
            <v>14</v>
          </cell>
          <cell r="I13">
            <v>672</v>
          </cell>
          <cell r="J13">
            <v>12</v>
          </cell>
          <cell r="K13">
            <v>672</v>
          </cell>
          <cell r="L13">
            <v>12</v>
          </cell>
          <cell r="M13">
            <v>672</v>
          </cell>
          <cell r="N13">
            <v>12</v>
          </cell>
          <cell r="O13">
            <v>672</v>
          </cell>
          <cell r="P13">
            <v>12</v>
          </cell>
          <cell r="Q13">
            <v>672</v>
          </cell>
          <cell r="R13">
            <v>12</v>
          </cell>
        </row>
        <row r="14">
          <cell r="E14">
            <v>2121.69</v>
          </cell>
          <cell r="F14">
            <v>197</v>
          </cell>
          <cell r="G14">
            <v>2121.69</v>
          </cell>
          <cell r="H14">
            <v>197</v>
          </cell>
          <cell r="I14">
            <v>2121.69</v>
          </cell>
          <cell r="J14">
            <v>213</v>
          </cell>
          <cell r="K14">
            <v>2121.69</v>
          </cell>
          <cell r="L14">
            <v>213</v>
          </cell>
          <cell r="M14">
            <v>2121.69</v>
          </cell>
          <cell r="N14">
            <v>213</v>
          </cell>
          <cell r="O14">
            <v>2121.69</v>
          </cell>
          <cell r="P14">
            <v>213</v>
          </cell>
          <cell r="Q14">
            <v>2121.69</v>
          </cell>
          <cell r="R14">
            <v>213</v>
          </cell>
        </row>
        <row r="15">
          <cell r="E15">
            <v>817.5</v>
          </cell>
          <cell r="F15">
            <v>25</v>
          </cell>
          <cell r="G15">
            <v>817.5</v>
          </cell>
          <cell r="H15">
            <v>25</v>
          </cell>
          <cell r="I15">
            <v>817.5</v>
          </cell>
          <cell r="J15">
            <v>25</v>
          </cell>
          <cell r="K15">
            <v>817.5</v>
          </cell>
          <cell r="L15">
            <v>25</v>
          </cell>
          <cell r="M15">
            <v>817.5</v>
          </cell>
          <cell r="N15">
            <v>25</v>
          </cell>
          <cell r="O15">
            <v>817.5</v>
          </cell>
          <cell r="P15">
            <v>25</v>
          </cell>
          <cell r="Q15">
            <v>817.5</v>
          </cell>
          <cell r="R15">
            <v>25</v>
          </cell>
        </row>
        <row r="16">
          <cell r="E16">
            <v>2328</v>
          </cell>
          <cell r="F16">
            <v>194</v>
          </cell>
          <cell r="G16">
            <v>2328</v>
          </cell>
          <cell r="H16">
            <v>194</v>
          </cell>
          <cell r="I16">
            <v>2328</v>
          </cell>
          <cell r="J16">
            <v>200</v>
          </cell>
          <cell r="K16">
            <v>2328</v>
          </cell>
          <cell r="L16">
            <v>200</v>
          </cell>
          <cell r="M16">
            <v>2328</v>
          </cell>
          <cell r="N16">
            <v>200</v>
          </cell>
          <cell r="O16">
            <v>2328</v>
          </cell>
          <cell r="P16">
            <v>200</v>
          </cell>
          <cell r="Q16">
            <v>2328</v>
          </cell>
          <cell r="R16">
            <v>200</v>
          </cell>
        </row>
        <row r="19">
          <cell r="E19">
            <v>321.24</v>
          </cell>
          <cell r="F19">
            <v>3</v>
          </cell>
          <cell r="G19">
            <v>321.24</v>
          </cell>
          <cell r="H19">
            <v>3</v>
          </cell>
          <cell r="I19">
            <v>266.39999999999998</v>
          </cell>
          <cell r="J19">
            <v>3</v>
          </cell>
          <cell r="K19">
            <v>266.39999999999998</v>
          </cell>
          <cell r="L19">
            <v>3</v>
          </cell>
          <cell r="M19">
            <v>266.39999999999998</v>
          </cell>
          <cell r="N19">
            <v>3</v>
          </cell>
          <cell r="O19">
            <v>266.39999999999998</v>
          </cell>
          <cell r="P19">
            <v>3</v>
          </cell>
          <cell r="Q19">
            <v>266.39999999999998</v>
          </cell>
          <cell r="R19">
            <v>3</v>
          </cell>
        </row>
        <row r="20">
          <cell r="E20">
            <v>2800</v>
          </cell>
          <cell r="F20">
            <v>175</v>
          </cell>
          <cell r="G20">
            <v>2800</v>
          </cell>
          <cell r="H20">
            <v>175</v>
          </cell>
          <cell r="I20">
            <v>2800</v>
          </cell>
          <cell r="J20">
            <v>175</v>
          </cell>
          <cell r="K20">
            <v>2800</v>
          </cell>
          <cell r="L20">
            <v>175</v>
          </cell>
          <cell r="M20">
            <v>2800</v>
          </cell>
          <cell r="N20">
            <v>175</v>
          </cell>
          <cell r="O20">
            <v>2800</v>
          </cell>
          <cell r="P20">
            <v>175</v>
          </cell>
          <cell r="Q20">
            <v>2800</v>
          </cell>
          <cell r="R20">
            <v>175</v>
          </cell>
        </row>
        <row r="21">
          <cell r="E21">
            <v>793</v>
          </cell>
          <cell r="F21">
            <v>792</v>
          </cell>
          <cell r="G21">
            <v>793</v>
          </cell>
          <cell r="H21">
            <v>792</v>
          </cell>
          <cell r="I21">
            <v>712.8</v>
          </cell>
          <cell r="J21">
            <v>792</v>
          </cell>
          <cell r="K21">
            <v>712.8</v>
          </cell>
          <cell r="L21">
            <v>792</v>
          </cell>
          <cell r="M21">
            <v>712.8</v>
          </cell>
          <cell r="N21">
            <v>792</v>
          </cell>
          <cell r="O21">
            <v>712.8</v>
          </cell>
          <cell r="P21">
            <v>792</v>
          </cell>
          <cell r="Q21">
            <v>712.8</v>
          </cell>
          <cell r="R21">
            <v>792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5"/>
  <sheetViews>
    <sheetView tabSelected="1" zoomScaleNormal="100" workbookViewId="0">
      <selection activeCell="M10" sqref="M10"/>
    </sheetView>
  </sheetViews>
  <sheetFormatPr defaultRowHeight="15" x14ac:dyDescent="0.25"/>
  <cols>
    <col min="1" max="1" width="4" customWidth="1"/>
    <col min="2" max="2" width="26.7109375" customWidth="1"/>
    <col min="3" max="3" width="11.5703125" customWidth="1"/>
    <col min="4" max="4" width="9.140625" customWidth="1"/>
    <col min="13" max="13" width="9.42578125" customWidth="1"/>
  </cols>
  <sheetData>
    <row r="1" spans="1:24" ht="68.25" customHeight="1" x14ac:dyDescent="0.25">
      <c r="I1" s="17"/>
      <c r="J1" s="17"/>
      <c r="K1" s="17"/>
      <c r="L1" s="17"/>
      <c r="M1" s="17"/>
      <c r="N1" s="116" t="s">
        <v>0</v>
      </c>
      <c r="O1" s="116"/>
      <c r="P1" s="116"/>
      <c r="Q1" s="116"/>
      <c r="R1" s="116"/>
    </row>
    <row r="2" spans="1:24" ht="12" customHeight="1" x14ac:dyDescent="0.25">
      <c r="N2" s="117" t="s">
        <v>32</v>
      </c>
      <c r="O2" s="117"/>
      <c r="P2" s="117"/>
      <c r="Q2" s="117"/>
      <c r="R2" s="117"/>
    </row>
    <row r="4" spans="1:24" ht="63" customHeight="1" x14ac:dyDescent="0.25">
      <c r="A4" s="115" t="s">
        <v>86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24" ht="15.75" thickBot="1" x14ac:dyDescent="0.3"/>
    <row r="6" spans="1:24" ht="63.75" customHeight="1" thickBot="1" x14ac:dyDescent="0.3">
      <c r="A6" s="1" t="s">
        <v>1</v>
      </c>
      <c r="B6" s="2" t="s">
        <v>30</v>
      </c>
      <c r="C6" s="2" t="s">
        <v>17</v>
      </c>
      <c r="D6" s="2" t="s">
        <v>2</v>
      </c>
      <c r="E6" s="109" t="s">
        <v>3</v>
      </c>
      <c r="F6" s="118"/>
      <c r="G6" s="118"/>
      <c r="H6" s="110"/>
      <c r="I6" s="109" t="s">
        <v>4</v>
      </c>
      <c r="J6" s="118"/>
      <c r="K6" s="118"/>
      <c r="L6" s="110"/>
      <c r="M6" s="109" t="s">
        <v>5</v>
      </c>
      <c r="N6" s="110"/>
      <c r="O6" s="109" t="s">
        <v>6</v>
      </c>
      <c r="P6" s="110"/>
      <c r="Q6" s="109" t="s">
        <v>7</v>
      </c>
      <c r="R6" s="110"/>
    </row>
    <row r="7" spans="1:24" ht="15.75" customHeight="1" thickBot="1" x14ac:dyDescent="0.3">
      <c r="A7" s="3"/>
      <c r="B7" s="4"/>
      <c r="C7" s="4"/>
      <c r="D7" s="4"/>
      <c r="E7" s="109" t="s">
        <v>8</v>
      </c>
      <c r="F7" s="110"/>
      <c r="G7" s="109" t="s">
        <v>9</v>
      </c>
      <c r="H7" s="110"/>
      <c r="I7" s="109" t="s">
        <v>10</v>
      </c>
      <c r="J7" s="110"/>
      <c r="K7" s="109" t="s">
        <v>11</v>
      </c>
      <c r="L7" s="110"/>
      <c r="M7" s="107" t="s">
        <v>31</v>
      </c>
      <c r="N7" s="107" t="s">
        <v>14</v>
      </c>
      <c r="O7" s="107" t="s">
        <v>31</v>
      </c>
      <c r="P7" s="107" t="s">
        <v>14</v>
      </c>
      <c r="Q7" s="107" t="s">
        <v>31</v>
      </c>
      <c r="R7" s="107" t="s">
        <v>14</v>
      </c>
    </row>
    <row r="8" spans="1:24" ht="42.75" thickBot="1" x14ac:dyDescent="0.3">
      <c r="A8" s="3"/>
      <c r="B8" s="4"/>
      <c r="C8" s="4"/>
      <c r="D8" s="4"/>
      <c r="E8" s="4" t="s">
        <v>12</v>
      </c>
      <c r="F8" s="4" t="s">
        <v>13</v>
      </c>
      <c r="G8" s="4" t="s">
        <v>12</v>
      </c>
      <c r="H8" s="4" t="s">
        <v>14</v>
      </c>
      <c r="I8" s="4" t="s">
        <v>12</v>
      </c>
      <c r="J8" s="4" t="s">
        <v>14</v>
      </c>
      <c r="K8" s="4" t="s">
        <v>15</v>
      </c>
      <c r="L8" s="4" t="s">
        <v>14</v>
      </c>
      <c r="M8" s="108"/>
      <c r="N8" s="108"/>
      <c r="O8" s="108"/>
      <c r="P8" s="108"/>
      <c r="Q8" s="108"/>
      <c r="R8" s="108"/>
    </row>
    <row r="9" spans="1:24" ht="15.75" thickBot="1" x14ac:dyDescent="0.3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5">
        <v>17</v>
      </c>
      <c r="R9" s="6">
        <v>18</v>
      </c>
    </row>
    <row r="10" spans="1:24" ht="15.75" customHeight="1" thickBot="1" x14ac:dyDescent="0.3">
      <c r="A10" s="90"/>
      <c r="B10" s="91" t="s">
        <v>23</v>
      </c>
      <c r="C10" s="98"/>
      <c r="D10" s="98"/>
      <c r="E10" s="99">
        <v>117018.19</v>
      </c>
      <c r="F10" s="99">
        <v>9369</v>
      </c>
      <c r="G10" s="99">
        <v>117376.56</v>
      </c>
      <c r="H10" s="99">
        <v>9376</v>
      </c>
      <c r="I10" s="99">
        <v>123904.6</v>
      </c>
      <c r="J10" s="99">
        <v>10575</v>
      </c>
      <c r="K10" s="99">
        <v>123924.2</v>
      </c>
      <c r="L10" s="99">
        <v>10564</v>
      </c>
      <c r="M10" s="99">
        <v>123924.2</v>
      </c>
      <c r="N10" s="99">
        <v>10564</v>
      </c>
      <c r="O10" s="99">
        <v>123924.2</v>
      </c>
      <c r="P10" s="99">
        <v>10564</v>
      </c>
      <c r="Q10" s="99">
        <v>123924.2</v>
      </c>
      <c r="R10" s="99">
        <v>10564</v>
      </c>
      <c r="S10" s="92"/>
      <c r="T10" s="92"/>
      <c r="U10" s="92"/>
      <c r="V10" s="92"/>
      <c r="W10" s="92"/>
      <c r="X10" s="104"/>
    </row>
    <row r="11" spans="1:24" ht="41.25" customHeight="1" thickBot="1" x14ac:dyDescent="0.3">
      <c r="A11" s="93">
        <v>1</v>
      </c>
      <c r="B11" s="101" t="s">
        <v>16</v>
      </c>
      <c r="C11" s="95" t="s">
        <v>27</v>
      </c>
      <c r="D11" s="97" t="s">
        <v>26</v>
      </c>
      <c r="E11" s="94">
        <f>'[1]ксш 1'!E11+'[1]ксш 2'!E11+'[1]ЧСШ 1'!E11+'[1]ЧСШ 2'!E11</f>
        <v>40454.020000000004</v>
      </c>
      <c r="F11" s="94">
        <f>'[1]ксш 1'!F11+'[1]ксш 2'!F11+'[1]ЧСШ 1'!F11+'[1]ЧСШ 2'!F11</f>
        <v>696</v>
      </c>
      <c r="G11" s="94">
        <f>'[1]ксш 1'!G11+'[1]ксш 2'!G11+'[1]ЧСШ 1'!G11+'[1]ЧСШ 2'!G11</f>
        <v>39892.99</v>
      </c>
      <c r="H11" s="94">
        <f>'[1]ксш 1'!H11+'[1]ксш 2'!H11+'[1]ЧСШ 1'!H11+'[1]ЧСШ 2'!H11</f>
        <v>696</v>
      </c>
      <c r="I11" s="94">
        <f>'[1]ксш 1'!I11+'[1]ксш 2'!I11+'[1]ЧСШ 1'!I11+'[1]ЧСШ 2'!I11</f>
        <v>41305.96</v>
      </c>
      <c r="J11" s="94">
        <f>'[1]ксш 1'!J11+'[1]ксш 2'!J11+'[1]ЧСШ 1'!J11+'[1]ЧСШ 2'!J11</f>
        <v>704</v>
      </c>
      <c r="K11" s="94">
        <f>'[1]ксш 1'!K11+'[1]ксш 2'!K11+'[1]ЧСШ 1'!K11+'[1]ЧСШ 2'!K11</f>
        <v>41305.96</v>
      </c>
      <c r="L11" s="94">
        <f>'[1]ксш 1'!L11+'[1]ксш 2'!L11+'[1]ЧСШ 1'!L11+'[1]ЧСШ 2'!L11</f>
        <v>704</v>
      </c>
      <c r="M11" s="94">
        <f>'[1]ксш 1'!M11+'[1]ксш 2'!M11+'[1]ЧСШ 1'!M11+'[1]ЧСШ 2'!M11</f>
        <v>41305.96</v>
      </c>
      <c r="N11" s="94">
        <f>'[1]ксш 1'!N11+'[1]ксш 2'!N11+'[1]ЧСШ 1'!N11+'[1]ЧСШ 2'!N11</f>
        <v>704</v>
      </c>
      <c r="O11" s="94">
        <f>'[1]ксш 1'!O11+'[1]ксш 2'!O11+'[1]ЧСШ 1'!O11+'[1]ЧСШ 2'!O11</f>
        <v>41305.96</v>
      </c>
      <c r="P11" s="94">
        <f>'[1]ксш 1'!P11+'[1]ксш 2'!P11+'[1]ЧСШ 1'!P11+'[1]ЧСШ 2'!P11</f>
        <v>704</v>
      </c>
      <c r="Q11" s="94">
        <f>'[1]ксш 1'!Q11+'[1]ксш 2'!Q11+'[1]ЧСШ 1'!Q11+'[1]ЧСШ 2'!Q11</f>
        <v>41305.96</v>
      </c>
      <c r="R11" s="94">
        <f>'[1]ксш 1'!R11+'[1]ксш 2'!R11+'[1]ЧСШ 1'!R11+'[1]ЧСШ 2'!R11</f>
        <v>704</v>
      </c>
      <c r="S11" s="92"/>
      <c r="T11" s="92"/>
      <c r="U11" s="92"/>
      <c r="V11" s="92"/>
      <c r="W11" s="92"/>
      <c r="X11" s="104"/>
    </row>
    <row r="12" spans="1:24" ht="42.75" customHeight="1" thickBot="1" x14ac:dyDescent="0.3">
      <c r="A12" s="93">
        <v>2</v>
      </c>
      <c r="B12" s="101" t="s">
        <v>19</v>
      </c>
      <c r="C12" s="95" t="s">
        <v>27</v>
      </c>
      <c r="D12" s="97" t="s">
        <v>26</v>
      </c>
      <c r="E12" s="94">
        <f>'[1]ксш 1'!E12+'[1]ксш 2'!E12+'[1]ЧСШ 1'!E12+'[1]ЧСШ 2'!E12</f>
        <v>48853.47</v>
      </c>
      <c r="F12" s="94">
        <f>'[1]ксш 1'!F12+'[1]ксш 2'!F12+'[1]ЧСШ 1'!F12+'[1]ЧСШ 2'!F12</f>
        <v>717</v>
      </c>
      <c r="G12" s="94">
        <f>'[1]ксш 1'!G12+'[1]ксш 2'!G12+'[1]ЧСШ 1'!G12+'[1]ЧСШ 2'!G12</f>
        <v>42616.94</v>
      </c>
      <c r="H12" s="94">
        <f>'[1]ксш 1'!H12+'[1]ксш 2'!H12+'[1]ЧСШ 1'!H12+'[1]ЧСШ 2'!H12</f>
        <v>717</v>
      </c>
      <c r="I12" s="94">
        <f>'[1]ксш 1'!I12+'[1]ксш 2'!I12+'[1]ЧСШ 1'!I12+'[1]ЧСШ 2'!I12</f>
        <v>56147.59</v>
      </c>
      <c r="J12" s="94">
        <f>'[1]ксш 1'!J12+'[1]ксш 2'!J12+'[1]ЧСШ 1'!J12+'[1]ЧСШ 2'!J12</f>
        <v>727</v>
      </c>
      <c r="K12" s="94">
        <f>'[1]ксш 1'!K12+'[1]ксш 2'!K12+'[1]ЧСШ 1'!K12+'[1]ЧСШ 2'!K12</f>
        <v>45267.97</v>
      </c>
      <c r="L12" s="94">
        <f>'[1]ксш 1'!L12+'[1]ксш 2'!L12+'[1]ЧСШ 1'!L12+'[1]ЧСШ 2'!L12</f>
        <v>727</v>
      </c>
      <c r="M12" s="94">
        <f>'[1]ксш 1'!M12+'[1]ксш 2'!M12+'[1]ЧСШ 1'!M12+'[1]ЧСШ 2'!M12</f>
        <v>45267.97</v>
      </c>
      <c r="N12" s="94">
        <f>'[1]ксш 1'!N12+'[1]ксш 2'!N12+'[1]ЧСШ 1'!N12+'[1]ЧСШ 2'!N12</f>
        <v>727</v>
      </c>
      <c r="O12" s="94">
        <f>'[1]ксш 1'!O12+'[1]ксш 2'!O12+'[1]ЧСШ 1'!O12+'[1]ЧСШ 2'!O12</f>
        <v>45267.97</v>
      </c>
      <c r="P12" s="94">
        <f>'[1]ксш 1'!P12+'[1]ксш 2'!P12+'[1]ЧСШ 1'!P12+'[1]ЧСШ 2'!P12</f>
        <v>727</v>
      </c>
      <c r="Q12" s="94">
        <f>'[1]ксш 1'!Q12+'[1]ксш 2'!Q12+'[1]ЧСШ 1'!Q12+'[1]ЧСШ 2'!Q12</f>
        <v>45267.97</v>
      </c>
      <c r="R12" s="94">
        <f>'[1]ксш 1'!R12+'[1]ксш 2'!R12+'[1]ЧСШ 1'!R12+'[1]ЧСШ 2'!R12</f>
        <v>727</v>
      </c>
      <c r="S12" s="92"/>
      <c r="T12" s="92"/>
      <c r="U12" s="92"/>
      <c r="V12" s="92"/>
      <c r="W12" s="92"/>
      <c r="X12" s="104"/>
    </row>
    <row r="13" spans="1:24" ht="44.25" customHeight="1" thickBot="1" x14ac:dyDescent="0.3">
      <c r="A13" s="93">
        <v>3</v>
      </c>
      <c r="B13" s="101" t="s">
        <v>20</v>
      </c>
      <c r="C13" s="95" t="s">
        <v>27</v>
      </c>
      <c r="D13" s="97" t="s">
        <v>26</v>
      </c>
      <c r="E13" s="94">
        <f>'[1]ксш 1'!E13+'[1]ксш 2'!E13+'[1]ЧСШ 1'!E13+'[1]ЧСШ 2'!E13</f>
        <v>10411.68</v>
      </c>
      <c r="F13" s="94">
        <f>'[1]ксш 1'!F13+'[1]ксш 2'!F13+'[1]ЧСШ 1'!F13+'[1]ЧСШ 2'!F13</f>
        <v>148</v>
      </c>
      <c r="G13" s="94">
        <f>'[1]ксш 1'!G13+'[1]ксш 2'!G13+'[1]ЧСШ 1'!G13+'[1]ЧСШ 2'!G13</f>
        <v>10411.68</v>
      </c>
      <c r="H13" s="94">
        <f>'[1]ксш 1'!H13+'[1]ксш 2'!H13+'[1]ЧСШ 1'!H13+'[1]ЧСШ 2'!H13</f>
        <v>148</v>
      </c>
      <c r="I13" s="94">
        <f>'[1]ксш 1'!I13+'[1]ксш 2'!I13+'[1]ЧСШ 1'!I13+'[1]ЧСШ 2'!I13</f>
        <v>6796.4</v>
      </c>
      <c r="J13" s="94">
        <f>'[1]ксш 1'!J13+'[1]ксш 2'!J13+'[1]ЧСШ 1'!J13+'[1]ЧСШ 2'!J13</f>
        <v>136</v>
      </c>
      <c r="K13" s="94">
        <f>'[1]ксш 1'!K13+'[1]ксш 2'!K13+'[1]ЧСШ 1'!K13+'[1]ЧСШ 2'!K13</f>
        <v>6796.4</v>
      </c>
      <c r="L13" s="94">
        <f>'[1]ксш 1'!L13+'[1]ксш 2'!L13+'[1]ЧСШ 1'!L13+'[1]ЧСШ 2'!L13</f>
        <v>136</v>
      </c>
      <c r="M13" s="94">
        <f>'[1]ксш 1'!M13+'[1]ксш 2'!M13+'[1]ЧСШ 1'!M13+'[1]ЧСШ 2'!M13</f>
        <v>6796.4</v>
      </c>
      <c r="N13" s="94">
        <f>'[1]ксш 1'!N13+'[1]ксш 2'!N13+'[1]ЧСШ 1'!N13+'[1]ЧСШ 2'!N13</f>
        <v>136</v>
      </c>
      <c r="O13" s="94">
        <f>'[1]ксш 1'!O13+'[1]ксш 2'!O13+'[1]ЧСШ 1'!O13+'[1]ЧСШ 2'!O13</f>
        <v>6796.4</v>
      </c>
      <c r="P13" s="94">
        <f>'[1]ксш 1'!P13+'[1]ксш 2'!P13+'[1]ЧСШ 1'!P13+'[1]ЧСШ 2'!P13</f>
        <v>136</v>
      </c>
      <c r="Q13" s="94">
        <f>'[1]ксш 1'!Q13+'[1]ксш 2'!Q13+'[1]ЧСШ 1'!Q13+'[1]ЧСШ 2'!Q13</f>
        <v>6796.4</v>
      </c>
      <c r="R13" s="94">
        <f>'[1]ксш 1'!R13+'[1]ксш 2'!R13+'[1]ЧСШ 1'!R13+'[1]ЧСШ 2'!R13</f>
        <v>136</v>
      </c>
      <c r="S13" s="92"/>
      <c r="T13" s="92"/>
      <c r="U13" s="92"/>
      <c r="V13" s="92"/>
      <c r="W13" s="92"/>
      <c r="X13" s="104"/>
    </row>
    <row r="14" spans="1:24" ht="20.25" customHeight="1" thickBot="1" x14ac:dyDescent="0.3">
      <c r="A14" s="93">
        <v>4</v>
      </c>
      <c r="B14" s="101" t="s">
        <v>21</v>
      </c>
      <c r="C14" s="95" t="s">
        <v>27</v>
      </c>
      <c r="D14" s="97" t="s">
        <v>26</v>
      </c>
      <c r="E14" s="94">
        <f>'[1]ксш 1'!E14+'[1]ксш 2'!E14+'[1]ЧСШ 1'!E14+'[1]ЧСШ 2'!E14</f>
        <v>17367.09</v>
      </c>
      <c r="F14" s="94">
        <f>'[1]ксш 1'!F14+'[1]ксш 2'!F14+'[1]ЧСШ 1'!F14+'[1]ЧСШ 2'!F14</f>
        <v>1587</v>
      </c>
      <c r="G14" s="94">
        <f>'[1]ксш 1'!G14+'[1]ксш 2'!G14+'[1]ЧСШ 1'!G14+'[1]ЧСШ 2'!G14</f>
        <v>15367.090000000002</v>
      </c>
      <c r="H14" s="94">
        <f>'[1]ксш 1'!H14+'[1]ксш 2'!H14+'[1]ЧСШ 1'!H14+'[1]ЧСШ 2'!H14</f>
        <v>1587</v>
      </c>
      <c r="I14" s="94">
        <f>'[1]ксш 1'!I14+'[1]ксш 2'!I14+'[1]ЧСШ 1'!I14+'[1]ЧСШ 2'!I14</f>
        <v>13010.49</v>
      </c>
      <c r="J14" s="94">
        <f>'[1]ксш 1'!J14+'[1]ксш 2'!J14+'[1]ЧСШ 1'!J14+'[1]ЧСШ 2'!J14</f>
        <v>1623</v>
      </c>
      <c r="K14" s="94">
        <f>'[1]ксш 1'!K14+'[1]ксш 2'!K14+'[1]ЧСШ 1'!K14+'[1]ЧСШ 2'!K14</f>
        <v>13010.49</v>
      </c>
      <c r="L14" s="94">
        <f>'[1]ксш 1'!L14+'[1]ксш 2'!L14+'[1]ЧСШ 1'!L14+'[1]ЧСШ 2'!L14</f>
        <v>1623</v>
      </c>
      <c r="M14" s="94">
        <f>'[1]ксш 1'!M14+'[1]ксш 2'!M14+'[1]ЧСШ 1'!M14+'[1]ЧСШ 2'!M14</f>
        <v>13010.49</v>
      </c>
      <c r="N14" s="94">
        <f>'[1]ксш 1'!N14+'[1]ксш 2'!N14+'[1]ЧСШ 1'!N14+'[1]ЧСШ 2'!N14</f>
        <v>1623</v>
      </c>
      <c r="O14" s="94">
        <f>'[1]ксш 1'!O14+'[1]ксш 2'!O14+'[1]ЧСШ 1'!O14+'[1]ЧСШ 2'!O14</f>
        <v>13010.49</v>
      </c>
      <c r="P14" s="94">
        <f>'[1]ксш 1'!P14+'[1]ксш 2'!P14+'[1]ЧСШ 1'!P14+'[1]ЧСШ 2'!P14</f>
        <v>1623</v>
      </c>
      <c r="Q14" s="94">
        <f>'[1]ксш 1'!Q14+'[1]ксш 2'!Q14+'[1]ЧСШ 1'!Q14+'[1]ЧСШ 2'!Q14</f>
        <v>13010.49</v>
      </c>
      <c r="R14" s="94">
        <f>'[1]ксш 1'!R14+'[1]ксш 2'!R14+'[1]ЧСШ 1'!R14+'[1]ЧСШ 2'!R14</f>
        <v>1623</v>
      </c>
      <c r="S14" s="92"/>
      <c r="T14" s="92"/>
      <c r="U14" s="92"/>
      <c r="V14" s="92"/>
      <c r="W14" s="92"/>
      <c r="X14" s="104"/>
    </row>
    <row r="15" spans="1:24" ht="24.75" customHeight="1" thickBot="1" x14ac:dyDescent="0.3">
      <c r="A15" s="93">
        <v>5</v>
      </c>
      <c r="B15" s="101" t="s">
        <v>45</v>
      </c>
      <c r="C15" s="95" t="s">
        <v>28</v>
      </c>
      <c r="D15" s="97" t="s">
        <v>26</v>
      </c>
      <c r="E15" s="94">
        <f>'[1]ксш 1'!E15+'[1]ксш 2'!E15+'[1]ЧСШ 1'!E15+'[1]ЧСШ 2'!E15</f>
        <v>3265.9</v>
      </c>
      <c r="F15" s="94">
        <f>'[1]ксш 1'!F15+'[1]ксш 2'!F15+'[1]ЧСШ 1'!F15+'[1]ЧСШ 2'!F15</f>
        <v>159</v>
      </c>
      <c r="G15" s="94">
        <f>'[1]ксш 1'!G15+'[1]ксш 2'!G15+'[1]ЧСШ 1'!G15+'[1]ЧСШ 2'!G15</f>
        <v>3265.9</v>
      </c>
      <c r="H15" s="94">
        <f>'[1]ксш 1'!H15+'[1]ксш 2'!H15+'[1]ЧСШ 1'!H15+'[1]ЧСШ 2'!H15</f>
        <v>159</v>
      </c>
      <c r="I15" s="94">
        <f>'[1]ксш 1'!I15+'[1]ксш 2'!I15+'[1]ЧСШ 1'!I15+'[1]ЧСШ 2'!I15</f>
        <v>3877.5</v>
      </c>
      <c r="J15" s="94">
        <f>'[1]ксш 1'!J15+'[1]ксш 2'!J15+'[1]ЧСШ 1'!J15+'[1]ЧСШ 2'!J15</f>
        <v>175</v>
      </c>
      <c r="K15" s="94">
        <f>'[1]ксш 1'!K15+'[1]ксш 2'!K15+'[1]ЧСШ 1'!K15+'[1]ЧСШ 2'!K15</f>
        <v>3877.5</v>
      </c>
      <c r="L15" s="94">
        <f>'[1]ксш 1'!L15+'[1]ксш 2'!L15+'[1]ЧСШ 1'!L15+'[1]ЧСШ 2'!L15</f>
        <v>175</v>
      </c>
      <c r="M15" s="94">
        <f>'[1]ксш 1'!M15+'[1]ксш 2'!M15+'[1]ЧСШ 1'!M15+'[1]ЧСШ 2'!M15</f>
        <v>3877.5</v>
      </c>
      <c r="N15" s="94">
        <f>'[1]ксш 1'!N15+'[1]ксш 2'!N15+'[1]ЧСШ 1'!N15+'[1]ЧСШ 2'!N15</f>
        <v>175</v>
      </c>
      <c r="O15" s="94">
        <f>'[1]ксш 1'!O15+'[1]ксш 2'!O15+'[1]ЧСШ 1'!O15+'[1]ЧСШ 2'!O15</f>
        <v>3877.5</v>
      </c>
      <c r="P15" s="94">
        <f>'[1]ксш 1'!P15+'[1]ксш 2'!P15+'[1]ЧСШ 1'!P15+'[1]ЧСШ 2'!P15</f>
        <v>175</v>
      </c>
      <c r="Q15" s="94">
        <f>'[1]ксш 1'!Q15+'[1]ксш 2'!Q15+'[1]ЧСШ 1'!Q15+'[1]ЧСШ 2'!Q15</f>
        <v>3877.5</v>
      </c>
      <c r="R15" s="94">
        <f>'[1]ксш 1'!R15+'[1]ксш 2'!R15+'[1]ЧСШ 1'!R15+'[1]ЧСШ 2'!R15</f>
        <v>175</v>
      </c>
      <c r="S15" s="92"/>
      <c r="T15" s="92"/>
      <c r="U15" s="92"/>
      <c r="V15" s="92"/>
      <c r="W15" s="92"/>
      <c r="X15" s="104"/>
    </row>
    <row r="16" spans="1:24" ht="25.5" customHeight="1" thickBot="1" x14ac:dyDescent="0.3">
      <c r="A16" s="93">
        <v>6</v>
      </c>
      <c r="B16" s="101" t="s">
        <v>22</v>
      </c>
      <c r="C16" s="95" t="s">
        <v>27</v>
      </c>
      <c r="D16" s="97" t="s">
        <v>26</v>
      </c>
      <c r="E16" s="94">
        <f>'[1]ксш 1'!E16+'[1]ксш 2'!E16+'[1]ЧСШ 1'!E16+'[1]ЧСШ 2'!E16</f>
        <v>19837.66</v>
      </c>
      <c r="F16" s="94">
        <f>'[1]ксш 1'!F16+'[1]ксш 2'!F16+'[1]ЧСШ 1'!F16+'[1]ЧСШ 2'!F16</f>
        <v>2065</v>
      </c>
      <c r="G16" s="94">
        <f>'[1]ксш 1'!G16+'[1]ксш 2'!G16+'[1]ЧСШ 1'!G16+'[1]ЧСШ 2'!G16</f>
        <v>18844.3</v>
      </c>
      <c r="H16" s="94">
        <f>'[1]ксш 1'!H16+'[1]ксш 2'!H16+'[1]ЧСШ 1'!H16+'[1]ЧСШ 2'!H16</f>
        <v>2065</v>
      </c>
      <c r="I16" s="94">
        <f>'[1]ксш 1'!I16+'[1]ксш 2'!I16+'[1]ЧСШ 1'!I16+'[1]ЧСШ 2'!I16</f>
        <v>17268</v>
      </c>
      <c r="J16" s="94">
        <f>'[1]ксш 1'!J16+'[1]ксш 2'!J16+'[1]ЧСШ 1'!J16+'[1]ЧСШ 2'!J16</f>
        <v>2127</v>
      </c>
      <c r="K16" s="94">
        <f>'[1]ксш 1'!K16+'[1]ксш 2'!K16+'[1]ЧСШ 1'!K16+'[1]ЧСШ 2'!K16</f>
        <v>17268</v>
      </c>
      <c r="L16" s="94">
        <f>'[1]ксш 1'!L16+'[1]ксш 2'!L16+'[1]ЧСШ 1'!L16+'[1]ЧСШ 2'!L16</f>
        <v>2127</v>
      </c>
      <c r="M16" s="94">
        <f>'[1]ксш 1'!M16+'[1]ксш 2'!M16+'[1]ЧСШ 1'!M16+'[1]ЧСШ 2'!M16</f>
        <v>17268</v>
      </c>
      <c r="N16" s="94">
        <f>'[1]ксш 1'!N16+'[1]ксш 2'!N16+'[1]ЧСШ 1'!N16+'[1]ЧСШ 2'!N16</f>
        <v>2127</v>
      </c>
      <c r="O16" s="94">
        <f>'[1]ксш 1'!O16+'[1]ксш 2'!O16+'[1]ЧСШ 1'!O16+'[1]ЧСШ 2'!O16</f>
        <v>17268</v>
      </c>
      <c r="P16" s="94">
        <f>'[1]ксш 1'!P16+'[1]ксш 2'!P16+'[1]ЧСШ 1'!P16+'[1]ЧСШ 2'!P16</f>
        <v>2127</v>
      </c>
      <c r="Q16" s="94">
        <f>'[1]ксш 1'!Q16+'[1]ксш 2'!Q16+'[1]ЧСШ 1'!Q16+'[1]ЧСШ 2'!Q16</f>
        <v>17268</v>
      </c>
      <c r="R16" s="94">
        <f>'[1]ксш 1'!R16+'[1]ксш 2'!R16+'[1]ЧСШ 1'!R16+'[1]ЧСШ 2'!R16</f>
        <v>2127</v>
      </c>
      <c r="S16" s="92"/>
      <c r="T16" s="92"/>
      <c r="U16" s="92"/>
      <c r="V16" s="92"/>
      <c r="W16" s="92"/>
      <c r="X16" s="104"/>
    </row>
    <row r="17" spans="1:24" ht="26.25" customHeight="1" thickBot="1" x14ac:dyDescent="0.3">
      <c r="A17" s="93">
        <v>7</v>
      </c>
      <c r="B17" s="101" t="s">
        <v>46</v>
      </c>
      <c r="C17" s="95" t="s">
        <v>29</v>
      </c>
      <c r="D17" s="97" t="s">
        <v>26</v>
      </c>
      <c r="E17" s="94">
        <f>'[1]ксш 1'!E17+'[1]ксш 2'!E17+'[1]ЧСШ 1'!E17+'[1]ЧСШ 2'!E17</f>
        <v>1214</v>
      </c>
      <c r="F17" s="94">
        <f>'[1]ксш 1'!F17+'[1]ксш 2'!F17+'[1]ЧСШ 1'!F17+'[1]ЧСШ 2'!F17</f>
        <v>20</v>
      </c>
      <c r="G17" s="94">
        <f>'[1]ксш 1'!G17+'[1]ксш 2'!G17+'[1]ЧСШ 1'!G17+'[1]ЧСШ 2'!G17</f>
        <v>1214</v>
      </c>
      <c r="H17" s="94">
        <f>'[1]ксш 1'!H17+'[1]ксш 2'!H17+'[1]ЧСШ 1'!H17+'[1]ЧСШ 2'!H17</f>
        <v>20</v>
      </c>
      <c r="I17" s="94">
        <f>'[1]ксш 1'!I17+'[1]ксш 2'!I17+'[1]ЧСШ 1'!I17+'[1]ЧСШ 2'!I17</f>
        <v>1216</v>
      </c>
      <c r="J17" s="94">
        <f>'[1]ксш 1'!J17+'[1]ксш 2'!J17+'[1]ЧСШ 1'!J17+'[1]ЧСШ 2'!J17</f>
        <v>21</v>
      </c>
      <c r="K17" s="94">
        <f>'[1]ксш 1'!K17+'[1]ксш 2'!K17+'[1]ЧСШ 1'!K17+'[1]ЧСШ 2'!K17</f>
        <v>1216</v>
      </c>
      <c r="L17" s="94">
        <f>'[1]ксш 1'!L17+'[1]ксш 2'!L17+'[1]ЧСШ 1'!L17+'[1]ЧСШ 2'!L17</f>
        <v>21</v>
      </c>
      <c r="M17" s="94">
        <f>'[1]ксш 1'!M17+'[1]ксш 2'!M17+'[1]ЧСШ 1'!M17+'[1]ЧСШ 2'!M17</f>
        <v>1216</v>
      </c>
      <c r="N17" s="94">
        <f>'[1]ксш 1'!N17+'[1]ксш 2'!N17+'[1]ЧСШ 1'!N17+'[1]ЧСШ 2'!N17</f>
        <v>21</v>
      </c>
      <c r="O17" s="94">
        <f>'[1]ксш 1'!O17+'[1]ксш 2'!O17+'[1]ЧСШ 1'!O17+'[1]ЧСШ 2'!O17</f>
        <v>1216</v>
      </c>
      <c r="P17" s="94">
        <f>'[1]ксш 1'!P17+'[1]ксш 2'!P17+'[1]ЧСШ 1'!P17+'[1]ЧСШ 2'!P17</f>
        <v>21</v>
      </c>
      <c r="Q17" s="94">
        <f>'[1]ксш 1'!Q17+'[1]ксш 2'!Q17+'[1]ЧСШ 1'!Q17+'[1]ЧСШ 2'!Q17</f>
        <v>1216</v>
      </c>
      <c r="R17" s="94">
        <f>'[1]ксш 1'!R17+'[1]ксш 2'!R17+'[1]ЧСШ 1'!R17+'[1]ЧСШ 2'!R17</f>
        <v>21</v>
      </c>
      <c r="S17" s="92"/>
      <c r="T17" s="92"/>
      <c r="U17" s="92"/>
      <c r="V17" s="92"/>
      <c r="W17" s="92"/>
      <c r="X17" s="104"/>
    </row>
    <row r="18" spans="1:24" ht="60.75" customHeight="1" thickBot="1" x14ac:dyDescent="0.3">
      <c r="A18" s="93">
        <v>8</v>
      </c>
      <c r="B18" s="101" t="s">
        <v>47</v>
      </c>
      <c r="C18" s="95" t="s">
        <v>29</v>
      </c>
      <c r="D18" s="97" t="s">
        <v>26</v>
      </c>
      <c r="E18" s="94">
        <f>'[1]ксш 1'!E18+'[1]ксш 2'!E18+'[1]ЧСШ 1'!E18+'[1]ЧСШ 2'!E18</f>
        <v>3</v>
      </c>
      <c r="F18" s="94">
        <f>'[1]ксш 1'!F18+'[1]ксш 2'!F18+'[1]ЧСШ 1'!F18+'[1]ЧСШ 2'!F18</f>
        <v>5</v>
      </c>
      <c r="G18" s="94">
        <f>'[1]ксш 1'!G18+'[1]ксш 2'!G18+'[1]ЧСШ 1'!G18+'[1]ЧСШ 2'!G18</f>
        <v>3</v>
      </c>
      <c r="H18" s="94">
        <f>'[1]ксш 1'!H18+'[1]ксш 2'!H18+'[1]ЧСШ 1'!H18+'[1]ЧСШ 2'!H18</f>
        <v>5</v>
      </c>
      <c r="I18" s="94">
        <f>'[1]ксш 1'!I18+'[1]ксш 2'!I18+'[1]ЧСШ 1'!I18+'[1]ЧСШ 2'!I18</f>
        <v>0</v>
      </c>
      <c r="J18" s="94">
        <f>'[1]ксш 1'!J18+'[1]ксш 2'!J18+'[1]ЧСШ 1'!J18+'[1]ЧСШ 2'!J18</f>
        <v>0</v>
      </c>
      <c r="K18" s="94">
        <f>'[1]ксш 1'!K18+'[1]ксш 2'!K18+'[1]ЧСШ 1'!K18+'[1]ЧСШ 2'!K18</f>
        <v>0</v>
      </c>
      <c r="L18" s="94">
        <f>'[1]ксш 1'!L18+'[1]ксш 2'!L18+'[1]ЧСШ 1'!L18+'[1]ЧСШ 2'!L18</f>
        <v>0</v>
      </c>
      <c r="M18" s="94">
        <f>'[1]ксш 1'!M18+'[1]ксш 2'!M18+'[1]ЧСШ 1'!M18+'[1]ЧСШ 2'!M18</f>
        <v>0</v>
      </c>
      <c r="N18" s="94">
        <f>'[1]ксш 1'!N18+'[1]ксш 2'!N18+'[1]ЧСШ 1'!N18+'[1]ЧСШ 2'!N18</f>
        <v>0</v>
      </c>
      <c r="O18" s="94">
        <f>'[1]ксш 1'!O18+'[1]ксш 2'!O18+'[1]ЧСШ 1'!O18+'[1]ЧСШ 2'!O18</f>
        <v>0</v>
      </c>
      <c r="P18" s="94">
        <f>'[1]ксш 1'!P18+'[1]ксш 2'!P18+'[1]ЧСШ 1'!P18+'[1]ЧСШ 2'!P18</f>
        <v>0</v>
      </c>
      <c r="Q18" s="94">
        <f>'[1]ксш 1'!Q18+'[1]ксш 2'!Q18+'[1]ЧСШ 1'!Q18+'[1]ЧСШ 2'!Q18</f>
        <v>0</v>
      </c>
      <c r="R18" s="94">
        <f>'[1]ксш 1'!R18+'[1]ксш 2'!R18+'[1]ЧСШ 1'!R18+'[1]ЧСШ 2'!R18</f>
        <v>0</v>
      </c>
      <c r="S18" s="92"/>
      <c r="T18" s="92"/>
      <c r="U18" s="92"/>
      <c r="V18" s="92"/>
      <c r="W18" s="92"/>
      <c r="X18" s="104"/>
    </row>
    <row r="19" spans="1:24" ht="51" customHeight="1" thickBot="1" x14ac:dyDescent="0.3">
      <c r="A19" s="100">
        <v>9</v>
      </c>
      <c r="B19" s="102" t="s">
        <v>36</v>
      </c>
      <c r="C19" s="95" t="s">
        <v>29</v>
      </c>
      <c r="D19" s="97" t="s">
        <v>26</v>
      </c>
      <c r="E19" s="94">
        <f>'[1]ксш 1'!E19+'[1]ксш 2'!E19+'[1]ЧСШ 1'!E19+'[1]ЧСШ 2'!E19</f>
        <v>9713.14</v>
      </c>
      <c r="F19" s="94">
        <f>'[1]ксш 1'!F19+'[1]ксш 2'!F19+'[1]ЧСШ 1'!F19+'[1]ЧСШ 2'!F19</f>
        <v>110</v>
      </c>
      <c r="G19" s="94">
        <f>'[1]ксш 1'!G19+'[1]ксш 2'!G19+'[1]ЧСШ 1'!G19+'[1]ЧСШ 2'!G19</f>
        <v>9713.14</v>
      </c>
      <c r="H19" s="94">
        <f>'[1]ксш 1'!H19+'[1]ксш 2'!H19+'[1]ЧСШ 1'!H19+'[1]ЧСШ 2'!H19</f>
        <v>110</v>
      </c>
      <c r="I19" s="94">
        <f>'[1]ксш 1'!I19+'[1]ксш 2'!I19+'[1]ЧСШ 1'!I19+'[1]ЧСШ 2'!I19</f>
        <v>8656.4</v>
      </c>
      <c r="J19" s="94">
        <f>'[1]ксш 1'!J19+'[1]ксш 2'!J19+'[1]ЧСШ 1'!J19+'[1]ЧСШ 2'!J19</f>
        <v>103</v>
      </c>
      <c r="K19" s="94">
        <f>'[1]ксш 1'!K19+'[1]ксш 2'!K19+'[1]ЧСШ 1'!K19+'[1]ЧСШ 2'!K19</f>
        <v>8656.4</v>
      </c>
      <c r="L19" s="94">
        <f>'[1]ксш 1'!L19+'[1]ксш 2'!L19+'[1]ЧСШ 1'!L19+'[1]ЧСШ 2'!L19</f>
        <v>103</v>
      </c>
      <c r="M19" s="94">
        <f>'[1]ксш 1'!M19+'[1]ксш 2'!M19+'[1]ЧСШ 1'!M19+'[1]ЧСШ 2'!M19</f>
        <v>8656.4</v>
      </c>
      <c r="N19" s="94">
        <f>'[1]ксш 1'!N19+'[1]ксш 2'!N19+'[1]ЧСШ 1'!N19+'[1]ЧСШ 2'!N19</f>
        <v>103</v>
      </c>
      <c r="O19" s="94">
        <f>'[1]ксш 1'!O19+'[1]ксш 2'!O19+'[1]ЧСШ 1'!O19+'[1]ЧСШ 2'!O19</f>
        <v>8656.4</v>
      </c>
      <c r="P19" s="94">
        <f>'[1]ксш 1'!P19+'[1]ксш 2'!P19+'[1]ЧСШ 1'!P19+'[1]ЧСШ 2'!P19</f>
        <v>103</v>
      </c>
      <c r="Q19" s="94">
        <f>'[1]ксш 1'!Q19+'[1]ксш 2'!Q19+'[1]ЧСШ 1'!Q19+'[1]ЧСШ 2'!Q19</f>
        <v>8656.4</v>
      </c>
      <c r="R19" s="94">
        <f>'[1]ксш 1'!R19+'[1]ксш 2'!R19+'[1]ЧСШ 1'!R19+'[1]ЧСШ 2'!R19</f>
        <v>103</v>
      </c>
      <c r="S19" s="92"/>
      <c r="T19" s="92"/>
      <c r="U19" s="92"/>
      <c r="V19" s="92"/>
      <c r="W19" s="92"/>
      <c r="X19" s="104"/>
    </row>
    <row r="20" spans="1:24" ht="158.25" customHeight="1" thickBot="1" x14ac:dyDescent="0.3">
      <c r="A20" s="100">
        <v>10</v>
      </c>
      <c r="B20" s="102" t="s">
        <v>24</v>
      </c>
      <c r="C20" s="103" t="s">
        <v>27</v>
      </c>
      <c r="D20" s="96" t="s">
        <v>26</v>
      </c>
      <c r="E20" s="94">
        <f>'[1]ксш 1'!E20+'[1]ксш 2'!E20+'[1]ЧСШ 1'!E20+'[1]ЧСШ 2'!E20</f>
        <v>11935.8</v>
      </c>
      <c r="F20" s="94">
        <f>'[1]ксш 1'!F20+'[1]ксш 2'!F20+'[1]ЧСШ 1'!F20+'[1]ЧСШ 2'!F20</f>
        <v>1362</v>
      </c>
      <c r="G20" s="94">
        <f>'[1]ксш 1'!G20+'[1]ксш 2'!G20+'[1]ЧСШ 1'!G20+'[1]ЧСШ 2'!G20</f>
        <v>11935.8</v>
      </c>
      <c r="H20" s="94">
        <f>'[1]ксш 1'!H20+'[1]ксш 2'!H20+'[1]ЧСШ 1'!H20+'[1]ЧСШ 2'!H20</f>
        <v>1362</v>
      </c>
      <c r="I20" s="94">
        <f>'[1]ксш 1'!I20+'[1]ксш 2'!I20+'[1]ЧСШ 1'!I20+'[1]ЧСШ 2'!I20</f>
        <v>14285.2</v>
      </c>
      <c r="J20" s="94">
        <f>'[1]ксш 1'!J20+'[1]ксш 2'!J20+'[1]ЧСШ 1'!J20+'[1]ЧСШ 2'!J20</f>
        <v>1362</v>
      </c>
      <c r="K20" s="94">
        <f>'[1]ксш 1'!K20+'[1]ксш 2'!K20+'[1]ЧСШ 1'!K20+'[1]ЧСШ 2'!K20</f>
        <v>14285.2</v>
      </c>
      <c r="L20" s="94">
        <f>'[1]ксш 1'!L20+'[1]ксш 2'!L20+'[1]ЧСШ 1'!L20+'[1]ЧСШ 2'!L20</f>
        <v>1362</v>
      </c>
      <c r="M20" s="94">
        <f>'[1]ксш 1'!M20+'[1]ксш 2'!M20+'[1]ЧСШ 1'!M20+'[1]ЧСШ 2'!M20</f>
        <v>14285.2</v>
      </c>
      <c r="N20" s="94">
        <f>'[1]ксш 1'!N20+'[1]ксш 2'!N20+'[1]ЧСШ 1'!N20+'[1]ЧСШ 2'!N20</f>
        <v>1362</v>
      </c>
      <c r="O20" s="94">
        <f>'[1]ксш 1'!O20+'[1]ксш 2'!O20+'[1]ЧСШ 1'!O20+'[1]ЧСШ 2'!O20</f>
        <v>14285.2</v>
      </c>
      <c r="P20" s="94">
        <f>'[1]ксш 1'!P20+'[1]ксш 2'!P20+'[1]ЧСШ 1'!P20+'[1]ЧСШ 2'!P20</f>
        <v>1362</v>
      </c>
      <c r="Q20" s="94">
        <f>'[1]ксш 1'!Q20+'[1]ксш 2'!Q20+'[1]ЧСШ 1'!Q20+'[1]ЧСШ 2'!Q20</f>
        <v>14285.2</v>
      </c>
      <c r="R20" s="94">
        <f>'[1]ксш 1'!R20+'[1]ксш 2'!R20+'[1]ЧСШ 1'!R20+'[1]ЧСШ 2'!R20</f>
        <v>1362</v>
      </c>
      <c r="S20" s="92"/>
      <c r="T20" s="92"/>
      <c r="U20" s="92"/>
      <c r="V20" s="92"/>
      <c r="W20" s="92"/>
      <c r="X20" s="104"/>
    </row>
    <row r="21" spans="1:24" ht="49.5" customHeight="1" thickBot="1" x14ac:dyDescent="0.3">
      <c r="A21" s="93">
        <v>11</v>
      </c>
      <c r="B21" s="101" t="s">
        <v>25</v>
      </c>
      <c r="C21" s="95" t="s">
        <v>48</v>
      </c>
      <c r="D21" s="96" t="s">
        <v>48</v>
      </c>
      <c r="E21" s="94">
        <f>'[1]ксш 1'!E21+'[1]ксш 2'!E21+'[1]ЧСШ 1'!E21+'[1]ЧСШ 2'!E21</f>
        <v>4043</v>
      </c>
      <c r="F21" s="94">
        <f>'[1]ксш 1'!F21+'[1]ксш 2'!F21+'[1]ЧСШ 1'!F21+'[1]ЧСШ 2'!F21</f>
        <v>3964</v>
      </c>
      <c r="G21" s="94">
        <f>'[1]ксш 1'!G21+'[1]ксш 2'!G21+'[1]ЧСШ 1'!G21+'[1]ЧСШ 2'!G21</f>
        <v>4043</v>
      </c>
      <c r="H21" s="94">
        <f>'[1]ксш 1'!H21+'[1]ксш 2'!H21+'[1]ЧСШ 1'!H21+'[1]ЧСШ 2'!H21</f>
        <v>3964</v>
      </c>
      <c r="I21" s="94">
        <f>'[1]ксш 1'!I21+'[1]ксш 2'!I21+'[1]ЧСШ 1'!I21+'[1]ЧСШ 2'!I21</f>
        <v>4438.8</v>
      </c>
      <c r="J21" s="94">
        <f>'[1]ксш 1'!J21+'[1]ксш 2'!J21+'[1]ЧСШ 1'!J21+'[1]ЧСШ 2'!J21</f>
        <v>5154</v>
      </c>
      <c r="K21" s="94">
        <f>'[1]ксш 1'!K21+'[1]ксш 2'!K21+'[1]ЧСШ 1'!K21+'[1]ЧСШ 2'!K21</f>
        <v>4438.8</v>
      </c>
      <c r="L21" s="94">
        <f>'[1]ксш 1'!L21+'[1]ксш 2'!L21+'[1]ЧСШ 1'!L21+'[1]ЧСШ 2'!L21</f>
        <v>5154</v>
      </c>
      <c r="M21" s="94">
        <f>'[1]ксш 1'!M21+'[1]ксш 2'!M21+'[1]ЧСШ 1'!M21+'[1]ЧСШ 2'!M21</f>
        <v>4438.8</v>
      </c>
      <c r="N21" s="94">
        <f>'[1]ксш 1'!N21+'[1]ксш 2'!N21+'[1]ЧСШ 1'!N21+'[1]ЧСШ 2'!N21</f>
        <v>5154</v>
      </c>
      <c r="O21" s="94">
        <f>'[1]ксш 1'!O21+'[1]ксш 2'!O21+'[1]ЧСШ 1'!O21+'[1]ЧСШ 2'!O21</f>
        <v>4438.8</v>
      </c>
      <c r="P21" s="94">
        <f>'[1]ксш 1'!P21+'[1]ксш 2'!P21+'[1]ЧСШ 1'!P21+'[1]ЧСШ 2'!P21</f>
        <v>5154</v>
      </c>
      <c r="Q21" s="94">
        <f>'[1]ксш 1'!Q21+'[1]ксш 2'!Q21+'[1]ЧСШ 1'!Q21+'[1]ЧСШ 2'!Q21</f>
        <v>4438.8</v>
      </c>
      <c r="R21" s="94">
        <f>'[1]ксш 1'!R21+'[1]ксш 2'!R21+'[1]ЧСШ 1'!R21+'[1]ЧСШ 2'!R21</f>
        <v>5154</v>
      </c>
      <c r="S21" s="92"/>
      <c r="T21" s="92"/>
      <c r="U21" s="92"/>
      <c r="V21" s="92"/>
      <c r="W21" s="92"/>
      <c r="X21" s="92"/>
    </row>
    <row r="22" spans="1:24" ht="15.75" customHeight="1" thickBot="1" x14ac:dyDescent="0.3">
      <c r="A22" s="113" t="s">
        <v>33</v>
      </c>
      <c r="B22" s="119"/>
      <c r="C22" s="46"/>
      <c r="D22" s="47"/>
      <c r="E22" s="48">
        <f>SUM(E23:E35)</f>
        <v>51065.340000000004</v>
      </c>
      <c r="F22" s="48">
        <f t="shared" ref="F22:R22" si="0">SUM(F23:F35)</f>
        <v>68445</v>
      </c>
      <c r="G22" s="48">
        <f t="shared" si="0"/>
        <v>51065.340000000004</v>
      </c>
      <c r="H22" s="48">
        <f t="shared" si="0"/>
        <v>68455</v>
      </c>
      <c r="I22" s="48">
        <f t="shared" si="0"/>
        <v>50926.270000000011</v>
      </c>
      <c r="J22" s="48">
        <f>SUM(J23:J35)</f>
        <v>264220</v>
      </c>
      <c r="K22" s="48">
        <f t="shared" si="0"/>
        <v>50926.270000000011</v>
      </c>
      <c r="L22" s="48">
        <f t="shared" si="0"/>
        <v>264220</v>
      </c>
      <c r="M22" s="48">
        <f t="shared" si="0"/>
        <v>50926.270000000011</v>
      </c>
      <c r="N22" s="48">
        <f t="shared" si="0"/>
        <v>264433</v>
      </c>
      <c r="O22" s="48">
        <f t="shared" si="0"/>
        <v>50926.270000000011</v>
      </c>
      <c r="P22" s="48">
        <f t="shared" si="0"/>
        <v>264433</v>
      </c>
      <c r="Q22" s="49">
        <f t="shared" si="0"/>
        <v>50926.30000000001</v>
      </c>
      <c r="R22" s="49">
        <f t="shared" si="0"/>
        <v>264433</v>
      </c>
    </row>
    <row r="23" spans="1:24" ht="54" customHeight="1" thickBot="1" x14ac:dyDescent="0.3">
      <c r="A23" s="7">
        <v>12</v>
      </c>
      <c r="B23" s="54" t="s">
        <v>35</v>
      </c>
      <c r="C23" s="8" t="s">
        <v>74</v>
      </c>
      <c r="D23" s="14" t="s">
        <v>26</v>
      </c>
      <c r="E23" s="33">
        <v>8247.81</v>
      </c>
      <c r="F23" s="33">
        <v>69</v>
      </c>
      <c r="G23" s="33">
        <v>8247.81</v>
      </c>
      <c r="H23" s="35">
        <v>69</v>
      </c>
      <c r="I23" s="33">
        <v>7293.35</v>
      </c>
      <c r="J23" s="33">
        <v>84</v>
      </c>
      <c r="K23" s="22">
        <v>7293.35</v>
      </c>
      <c r="L23" s="22">
        <v>84</v>
      </c>
      <c r="M23" s="22">
        <v>7293.35</v>
      </c>
      <c r="N23" s="22">
        <v>84</v>
      </c>
      <c r="O23" s="22">
        <v>7293.35</v>
      </c>
      <c r="P23" s="22">
        <v>84</v>
      </c>
      <c r="Q23" s="36">
        <v>7293.35</v>
      </c>
      <c r="R23" s="36">
        <v>84</v>
      </c>
    </row>
    <row r="24" spans="1:24" ht="52.5" customHeight="1" thickBot="1" x14ac:dyDescent="0.3">
      <c r="A24" s="9">
        <v>13</v>
      </c>
      <c r="B24" s="15" t="s">
        <v>66</v>
      </c>
      <c r="C24" s="8" t="s">
        <v>74</v>
      </c>
      <c r="D24" s="14" t="s">
        <v>26</v>
      </c>
      <c r="E24" s="39">
        <v>5572.95</v>
      </c>
      <c r="F24" s="40">
        <v>67</v>
      </c>
      <c r="G24" s="41">
        <v>5572.95</v>
      </c>
      <c r="H24" s="40">
        <v>67</v>
      </c>
      <c r="I24" s="39">
        <v>7656.69</v>
      </c>
      <c r="J24" s="40">
        <v>61</v>
      </c>
      <c r="K24" s="24">
        <v>7656.69</v>
      </c>
      <c r="L24" s="23">
        <v>61</v>
      </c>
      <c r="M24" s="24">
        <v>7656.69</v>
      </c>
      <c r="N24" s="23">
        <v>61</v>
      </c>
      <c r="O24" s="24">
        <v>7656.69</v>
      </c>
      <c r="P24" s="23">
        <v>61</v>
      </c>
      <c r="Q24" s="24">
        <v>7656.69</v>
      </c>
      <c r="R24" s="24">
        <v>61</v>
      </c>
    </row>
    <row r="25" spans="1:24" ht="63" customHeight="1" thickBot="1" x14ac:dyDescent="0.3">
      <c r="A25" s="10">
        <v>14</v>
      </c>
      <c r="B25" s="16" t="s">
        <v>67</v>
      </c>
      <c r="C25" s="19" t="s">
        <v>75</v>
      </c>
      <c r="D25" s="14" t="s">
        <v>26</v>
      </c>
      <c r="E25" s="42">
        <v>787.82</v>
      </c>
      <c r="F25" s="43">
        <v>195</v>
      </c>
      <c r="G25" s="44">
        <v>787.82</v>
      </c>
      <c r="H25" s="43">
        <v>195</v>
      </c>
      <c r="I25" s="42">
        <v>1222.3699999999999</v>
      </c>
      <c r="J25" s="43">
        <v>195</v>
      </c>
      <c r="K25" s="28">
        <v>1222.3699999999999</v>
      </c>
      <c r="L25" s="27">
        <v>195</v>
      </c>
      <c r="M25" s="28">
        <v>1222.3699999999999</v>
      </c>
      <c r="N25" s="27">
        <v>195</v>
      </c>
      <c r="O25" s="28">
        <v>1222.3699999999999</v>
      </c>
      <c r="P25" s="27">
        <v>195</v>
      </c>
      <c r="Q25" s="28">
        <v>1222.3699999999999</v>
      </c>
      <c r="R25" s="28">
        <v>195</v>
      </c>
    </row>
    <row r="26" spans="1:24" ht="39" customHeight="1" thickBot="1" x14ac:dyDescent="0.3">
      <c r="A26" s="9">
        <v>15</v>
      </c>
      <c r="B26" s="15" t="s">
        <v>68</v>
      </c>
      <c r="C26" s="20" t="s">
        <v>76</v>
      </c>
      <c r="D26" s="14" t="s">
        <v>26</v>
      </c>
      <c r="E26" s="39">
        <v>625.04999999999995</v>
      </c>
      <c r="F26" s="40">
        <v>1320</v>
      </c>
      <c r="G26" s="41">
        <v>625.04999999999995</v>
      </c>
      <c r="H26" s="40">
        <v>1320</v>
      </c>
      <c r="I26" s="39">
        <v>972.81</v>
      </c>
      <c r="J26" s="40">
        <v>4066</v>
      </c>
      <c r="K26" s="24">
        <v>972.81</v>
      </c>
      <c r="L26" s="23">
        <v>4066</v>
      </c>
      <c r="M26" s="24">
        <v>972.81</v>
      </c>
      <c r="N26" s="23">
        <v>4066</v>
      </c>
      <c r="O26" s="24">
        <v>972.81</v>
      </c>
      <c r="P26" s="23">
        <v>4066</v>
      </c>
      <c r="Q26" s="24">
        <v>972.81</v>
      </c>
      <c r="R26" s="24">
        <v>4066</v>
      </c>
    </row>
    <row r="27" spans="1:24" ht="42.75" customHeight="1" thickBot="1" x14ac:dyDescent="0.3">
      <c r="A27" s="11">
        <v>16</v>
      </c>
      <c r="B27" s="15" t="s">
        <v>68</v>
      </c>
      <c r="C27" s="8" t="s">
        <v>76</v>
      </c>
      <c r="D27" s="14" t="s">
        <v>26</v>
      </c>
      <c r="E27" s="24">
        <v>1263.8599999999999</v>
      </c>
      <c r="F27" s="34">
        <v>5480</v>
      </c>
      <c r="G27" s="45">
        <v>1263.8599999999999</v>
      </c>
      <c r="H27" s="37">
        <v>5480</v>
      </c>
      <c r="I27" s="45">
        <v>1500.39</v>
      </c>
      <c r="J27" s="34">
        <v>11198</v>
      </c>
      <c r="K27" s="45">
        <v>1500.39</v>
      </c>
      <c r="L27" s="30">
        <v>11198</v>
      </c>
      <c r="M27" s="34">
        <v>1500.39</v>
      </c>
      <c r="N27" s="30">
        <v>11198</v>
      </c>
      <c r="O27" s="34">
        <v>1500.39</v>
      </c>
      <c r="P27" s="30">
        <v>11198</v>
      </c>
      <c r="Q27" s="34">
        <v>1500.39</v>
      </c>
      <c r="R27" s="30">
        <v>11198</v>
      </c>
    </row>
    <row r="28" spans="1:24" ht="52.5" customHeight="1" thickBot="1" x14ac:dyDescent="0.3">
      <c r="A28" s="11">
        <v>17</v>
      </c>
      <c r="B28" s="18" t="s">
        <v>69</v>
      </c>
      <c r="C28" s="8" t="s">
        <v>75</v>
      </c>
      <c r="D28" s="97" t="s">
        <v>26</v>
      </c>
      <c r="E28" s="34">
        <v>7763.58</v>
      </c>
      <c r="F28" s="45">
        <v>1634</v>
      </c>
      <c r="G28" s="37">
        <v>7763.58</v>
      </c>
      <c r="H28" s="45">
        <v>1634</v>
      </c>
      <c r="I28" s="34">
        <v>5605.46</v>
      </c>
      <c r="J28" s="45">
        <v>1646</v>
      </c>
      <c r="K28" s="30">
        <v>5605.46</v>
      </c>
      <c r="L28" s="29">
        <v>1646</v>
      </c>
      <c r="M28" s="30">
        <v>5605.46</v>
      </c>
      <c r="N28" s="29">
        <v>1646</v>
      </c>
      <c r="O28" s="30">
        <v>5605.46</v>
      </c>
      <c r="P28" s="29">
        <v>1646</v>
      </c>
      <c r="Q28" s="30">
        <v>5605.46</v>
      </c>
      <c r="R28" s="30">
        <v>1646</v>
      </c>
    </row>
    <row r="29" spans="1:24" ht="41.25" customHeight="1" thickBot="1" x14ac:dyDescent="0.3">
      <c r="A29" s="9">
        <v>18</v>
      </c>
      <c r="B29" s="105" t="s">
        <v>70</v>
      </c>
      <c r="C29" s="21" t="s">
        <v>77</v>
      </c>
      <c r="D29" s="97" t="s">
        <v>26</v>
      </c>
      <c r="E29" s="23">
        <v>15955.97</v>
      </c>
      <c r="F29" s="24">
        <v>3400</v>
      </c>
      <c r="G29" s="25">
        <v>15955.97</v>
      </c>
      <c r="H29" s="24">
        <v>3410</v>
      </c>
      <c r="I29" s="39">
        <v>16369.26</v>
      </c>
      <c r="J29" s="40">
        <v>133050</v>
      </c>
      <c r="K29" s="39">
        <v>16369.26</v>
      </c>
      <c r="L29" s="40">
        <v>133050</v>
      </c>
      <c r="M29" s="39">
        <v>16369.26</v>
      </c>
      <c r="N29" s="40">
        <v>133050</v>
      </c>
      <c r="O29" s="39">
        <v>16369.26</v>
      </c>
      <c r="P29" s="40">
        <v>133050</v>
      </c>
      <c r="Q29" s="39">
        <v>16369.26</v>
      </c>
      <c r="R29" s="40">
        <v>133050</v>
      </c>
    </row>
    <row r="30" spans="1:24" s="92" customFormat="1" ht="41.25" customHeight="1" thickBot="1" x14ac:dyDescent="0.3">
      <c r="A30" s="11">
        <v>19</v>
      </c>
      <c r="B30" s="106" t="s">
        <v>84</v>
      </c>
      <c r="C30" s="21" t="s">
        <v>83</v>
      </c>
      <c r="D30" s="97" t="s">
        <v>26</v>
      </c>
      <c r="E30" s="29"/>
      <c r="F30" s="30"/>
      <c r="G30" s="31"/>
      <c r="H30" s="30"/>
      <c r="I30" s="34">
        <v>1268.44</v>
      </c>
      <c r="J30" s="45">
        <v>4460</v>
      </c>
      <c r="K30" s="74">
        <v>1268.44</v>
      </c>
      <c r="L30" s="24">
        <v>4460</v>
      </c>
      <c r="M30" s="39">
        <v>1268.44</v>
      </c>
      <c r="N30" s="24">
        <v>4460</v>
      </c>
      <c r="O30" s="39">
        <v>1268.44</v>
      </c>
      <c r="P30" s="24">
        <v>4460</v>
      </c>
      <c r="Q30" s="41">
        <v>1268.44</v>
      </c>
      <c r="R30" s="30">
        <v>4460</v>
      </c>
    </row>
    <row r="31" spans="1:24" s="92" customFormat="1" ht="41.25" customHeight="1" thickBot="1" x14ac:dyDescent="0.3">
      <c r="A31" s="11">
        <v>20</v>
      </c>
      <c r="B31" s="106" t="s">
        <v>85</v>
      </c>
      <c r="C31" s="21" t="s">
        <v>83</v>
      </c>
      <c r="D31" s="97" t="s">
        <v>26</v>
      </c>
      <c r="E31" s="29"/>
      <c r="F31" s="30"/>
      <c r="G31" s="31"/>
      <c r="H31" s="30"/>
      <c r="I31" s="39">
        <v>1220.1099999999999</v>
      </c>
      <c r="J31" s="40">
        <v>2780</v>
      </c>
      <c r="K31" s="24">
        <v>1220.1099999999999</v>
      </c>
      <c r="L31" s="23">
        <v>2780</v>
      </c>
      <c r="M31" s="24">
        <v>1220.1099999999999</v>
      </c>
      <c r="N31" s="23">
        <v>2780</v>
      </c>
      <c r="O31" s="24">
        <v>1220.1099999999999</v>
      </c>
      <c r="P31" s="23">
        <v>2780</v>
      </c>
      <c r="Q31" s="24">
        <v>1220.1099999999999</v>
      </c>
      <c r="R31" s="24">
        <v>2780</v>
      </c>
    </row>
    <row r="32" spans="1:24" ht="39.75" customHeight="1" thickBot="1" x14ac:dyDescent="0.3">
      <c r="A32" s="11">
        <v>21</v>
      </c>
      <c r="B32" s="18" t="s">
        <v>71</v>
      </c>
      <c r="C32" s="21" t="s">
        <v>34</v>
      </c>
      <c r="D32" s="14" t="s">
        <v>18</v>
      </c>
      <c r="E32" s="23">
        <v>3761.13</v>
      </c>
      <c r="F32" s="24">
        <v>52000</v>
      </c>
      <c r="G32" s="23">
        <v>3761.13</v>
      </c>
      <c r="H32" s="24">
        <v>52000</v>
      </c>
      <c r="I32" s="39">
        <v>4575.91</v>
      </c>
      <c r="J32" s="40">
        <v>94363</v>
      </c>
      <c r="K32" s="23">
        <v>4575.91</v>
      </c>
      <c r="L32" s="24">
        <v>94363</v>
      </c>
      <c r="M32" s="23">
        <v>4575.91</v>
      </c>
      <c r="N32" s="24">
        <v>94552</v>
      </c>
      <c r="O32" s="23">
        <v>4575.91</v>
      </c>
      <c r="P32" s="24">
        <v>94552</v>
      </c>
      <c r="Q32" s="26">
        <v>4575.91</v>
      </c>
      <c r="R32" s="24">
        <v>94552</v>
      </c>
    </row>
    <row r="33" spans="1:18" ht="42" customHeight="1" thickBot="1" x14ac:dyDescent="0.3">
      <c r="A33" s="9">
        <v>22</v>
      </c>
      <c r="B33" s="18" t="s">
        <v>71</v>
      </c>
      <c r="C33" s="20" t="s">
        <v>78</v>
      </c>
      <c r="D33" s="13" t="s">
        <v>18</v>
      </c>
      <c r="E33" s="23">
        <v>2110.94</v>
      </c>
      <c r="F33" s="24">
        <v>4200</v>
      </c>
      <c r="G33" s="25">
        <v>2110.94</v>
      </c>
      <c r="H33" s="24">
        <v>4200</v>
      </c>
      <c r="I33" s="39">
        <v>2411.9899999999998</v>
      </c>
      <c r="J33" s="40">
        <v>12237</v>
      </c>
      <c r="K33" s="24">
        <v>2411.9899999999998</v>
      </c>
      <c r="L33" s="23">
        <v>12237</v>
      </c>
      <c r="M33" s="24">
        <v>2411.9899999999998</v>
      </c>
      <c r="N33" s="23">
        <v>12261</v>
      </c>
      <c r="O33" s="24">
        <v>2411.9899999999998</v>
      </c>
      <c r="P33" s="23">
        <v>12261</v>
      </c>
      <c r="Q33" s="24">
        <v>2411.9899999999998</v>
      </c>
      <c r="R33" s="24">
        <v>12261</v>
      </c>
    </row>
    <row r="34" spans="1:18" ht="41.25" customHeight="1" thickBot="1" x14ac:dyDescent="0.3">
      <c r="A34" s="9">
        <v>23</v>
      </c>
      <c r="B34" s="15" t="s">
        <v>72</v>
      </c>
      <c r="C34" s="75" t="s">
        <v>79</v>
      </c>
      <c r="D34" s="14" t="s">
        <v>18</v>
      </c>
      <c r="E34" s="23">
        <v>2485.86</v>
      </c>
      <c r="F34" s="24">
        <v>40</v>
      </c>
      <c r="G34" s="23">
        <v>2485.86</v>
      </c>
      <c r="H34" s="24">
        <v>40</v>
      </c>
      <c r="I34" s="39">
        <v>414.76</v>
      </c>
      <c r="J34" s="40">
        <v>40</v>
      </c>
      <c r="K34" s="23">
        <v>414.76</v>
      </c>
      <c r="L34" s="24">
        <v>40</v>
      </c>
      <c r="M34" s="23">
        <v>414.76</v>
      </c>
      <c r="N34" s="24">
        <v>40</v>
      </c>
      <c r="O34" s="23">
        <v>414.76</v>
      </c>
      <c r="P34" s="24">
        <v>40</v>
      </c>
      <c r="Q34" s="26">
        <v>414.76</v>
      </c>
      <c r="R34" s="24">
        <v>40</v>
      </c>
    </row>
    <row r="35" spans="1:18" ht="31.5" customHeight="1" thickBot="1" x14ac:dyDescent="0.3">
      <c r="A35" s="12">
        <v>24</v>
      </c>
      <c r="B35" s="15" t="s">
        <v>73</v>
      </c>
      <c r="C35" s="75" t="s">
        <v>79</v>
      </c>
      <c r="D35" s="13" t="s">
        <v>18</v>
      </c>
      <c r="E35" s="29">
        <v>2490.37</v>
      </c>
      <c r="F35" s="30">
        <v>40</v>
      </c>
      <c r="G35" s="29">
        <v>2490.37</v>
      </c>
      <c r="H35" s="30">
        <v>40</v>
      </c>
      <c r="I35" s="34">
        <v>414.73</v>
      </c>
      <c r="J35" s="45">
        <v>40</v>
      </c>
      <c r="K35" s="29">
        <v>414.73</v>
      </c>
      <c r="L35" s="30">
        <v>40</v>
      </c>
      <c r="M35" s="29">
        <v>414.73</v>
      </c>
      <c r="N35" s="30">
        <v>40</v>
      </c>
      <c r="O35" s="29">
        <v>414.73</v>
      </c>
      <c r="P35" s="30">
        <v>40</v>
      </c>
      <c r="Q35" s="32">
        <v>414.76</v>
      </c>
      <c r="R35" s="30">
        <v>40</v>
      </c>
    </row>
    <row r="36" spans="1:18" ht="28.5" customHeight="1" thickBot="1" x14ac:dyDescent="0.3">
      <c r="A36" s="113" t="s">
        <v>37</v>
      </c>
      <c r="B36" s="114"/>
      <c r="C36" s="59"/>
      <c r="D36" s="59"/>
      <c r="E36" s="60">
        <f>SUM(E37+E38+E39+E42+E43+E44+E45+E47+E46+E48+E49)</f>
        <v>4545</v>
      </c>
      <c r="F36" s="59">
        <f>SUM(F37+F38+F39+F41+F42+F43+F44+F45+F46+F47+F48+F49)</f>
        <v>159</v>
      </c>
      <c r="G36" s="60">
        <f>SUM(G37+G38+G39+G42+G43+G44+G45+G46+G47+G48+G49)</f>
        <v>8092.9999999999991</v>
      </c>
      <c r="H36" s="59">
        <f>SUM(H37+H38+H39+H43+H42+H44+H45+H46+H47+H48+H49)</f>
        <v>294</v>
      </c>
      <c r="I36" s="60">
        <f>SUM(I37+I38+I39+I42+I43+I44+I45+I46+I47+I48+I49)</f>
        <v>4545</v>
      </c>
      <c r="J36" s="59">
        <f>SUM(J37+J38+J39+J42+J43+J44+J45+J46+J47+J48+J49)</f>
        <v>159</v>
      </c>
      <c r="K36" s="60">
        <f>SUM(K37+K38+K39+K42+K43+K44+K45+K46+K47+K48+K49)</f>
        <v>8092.9999999999991</v>
      </c>
      <c r="L36" s="59">
        <f>SUM(L37+L38+L39+L41+L42+L43+L44+L45+L46+L47+L48+L49)</f>
        <v>294</v>
      </c>
      <c r="M36" s="60">
        <v>4400.6499999999996</v>
      </c>
      <c r="N36" s="59">
        <v>159</v>
      </c>
      <c r="O36" s="60">
        <v>4400.6499999999996</v>
      </c>
      <c r="P36" s="59">
        <v>159</v>
      </c>
      <c r="Q36" s="60">
        <v>4400.6499999999996</v>
      </c>
      <c r="R36" s="59">
        <v>159</v>
      </c>
    </row>
    <row r="37" spans="1:18" ht="73.5" customHeight="1" thickBot="1" x14ac:dyDescent="0.3">
      <c r="A37" s="38">
        <v>1</v>
      </c>
      <c r="B37" s="15" t="s">
        <v>49</v>
      </c>
      <c r="C37" s="51" t="s">
        <v>50</v>
      </c>
      <c r="D37" s="9" t="s">
        <v>18</v>
      </c>
      <c r="E37" s="23">
        <v>139.1</v>
      </c>
      <c r="F37" s="24">
        <v>3</v>
      </c>
      <c r="G37" s="23">
        <v>278.2</v>
      </c>
      <c r="H37" s="24">
        <v>6</v>
      </c>
      <c r="I37" s="23">
        <v>139.1</v>
      </c>
      <c r="J37" s="24">
        <v>3</v>
      </c>
      <c r="K37" s="24">
        <v>278.2</v>
      </c>
      <c r="L37" s="24">
        <v>6</v>
      </c>
      <c r="M37" s="24">
        <v>278.2</v>
      </c>
      <c r="N37" s="24">
        <v>6</v>
      </c>
      <c r="O37" s="24">
        <v>278.2</v>
      </c>
      <c r="P37" s="24">
        <v>6</v>
      </c>
      <c r="Q37" s="24">
        <v>278.2</v>
      </c>
      <c r="R37" s="24">
        <v>6</v>
      </c>
    </row>
    <row r="38" spans="1:18" ht="40.5" customHeight="1" thickBot="1" x14ac:dyDescent="0.3">
      <c r="A38" s="12">
        <v>2</v>
      </c>
      <c r="B38" s="18" t="s">
        <v>42</v>
      </c>
      <c r="C38" s="51" t="s">
        <v>50</v>
      </c>
      <c r="D38" s="9" t="s">
        <v>18</v>
      </c>
      <c r="E38" s="29">
        <v>1529.2</v>
      </c>
      <c r="F38" s="30">
        <v>36</v>
      </c>
      <c r="G38" s="29">
        <v>2973.5</v>
      </c>
      <c r="H38" s="30">
        <v>70</v>
      </c>
      <c r="I38" s="29">
        <v>1529.2</v>
      </c>
      <c r="J38" s="30">
        <v>36</v>
      </c>
      <c r="K38" s="29">
        <v>2973.5</v>
      </c>
      <c r="L38" s="30">
        <v>70</v>
      </c>
      <c r="M38" s="29">
        <v>2973.5</v>
      </c>
      <c r="N38" s="30">
        <v>70</v>
      </c>
      <c r="O38" s="29">
        <v>2973.5</v>
      </c>
      <c r="P38" s="30">
        <v>70</v>
      </c>
      <c r="Q38" s="29">
        <v>2973.5</v>
      </c>
      <c r="R38" s="30">
        <v>70</v>
      </c>
    </row>
    <row r="39" spans="1:18" ht="37.5" customHeight="1" thickBot="1" x14ac:dyDescent="0.3">
      <c r="A39" s="38">
        <v>3</v>
      </c>
      <c r="B39" s="55" t="s">
        <v>41</v>
      </c>
      <c r="C39" s="51" t="s">
        <v>52</v>
      </c>
      <c r="D39" s="9" t="s">
        <v>18</v>
      </c>
      <c r="E39" s="61">
        <v>742</v>
      </c>
      <c r="F39" s="56">
        <v>18</v>
      </c>
      <c r="G39" s="61">
        <v>742</v>
      </c>
      <c r="H39" s="56">
        <v>18</v>
      </c>
      <c r="I39" s="61">
        <v>742</v>
      </c>
      <c r="J39" s="56">
        <v>18</v>
      </c>
      <c r="K39" s="30">
        <v>742</v>
      </c>
      <c r="L39" s="30">
        <v>18</v>
      </c>
      <c r="M39" s="30">
        <v>742</v>
      </c>
      <c r="N39" s="30">
        <v>18</v>
      </c>
      <c r="O39" s="30">
        <v>742</v>
      </c>
      <c r="P39" s="30">
        <v>18</v>
      </c>
      <c r="Q39" s="30">
        <v>742</v>
      </c>
      <c r="R39" s="30">
        <v>18</v>
      </c>
    </row>
    <row r="40" spans="1:18" ht="136.5" customHeight="1" thickBot="1" x14ac:dyDescent="0.3">
      <c r="A40" s="53">
        <v>4</v>
      </c>
      <c r="B40" s="73" t="s">
        <v>53</v>
      </c>
      <c r="C40" s="51" t="s">
        <v>54</v>
      </c>
      <c r="D40" s="57" t="s">
        <v>55</v>
      </c>
      <c r="E40" s="58"/>
      <c r="F40" s="62">
        <v>100</v>
      </c>
      <c r="G40" s="58"/>
      <c r="H40" s="62" t="s">
        <v>56</v>
      </c>
      <c r="I40" s="58"/>
      <c r="J40" s="62">
        <v>100</v>
      </c>
      <c r="K40" s="28"/>
      <c r="L40" s="27" t="s">
        <v>56</v>
      </c>
      <c r="M40" s="28"/>
      <c r="N40" s="27">
        <v>100</v>
      </c>
      <c r="O40" s="28"/>
      <c r="P40" s="27">
        <v>100</v>
      </c>
      <c r="Q40" s="28"/>
      <c r="R40" s="28">
        <v>100</v>
      </c>
    </row>
    <row r="41" spans="1:18" ht="36.75" thickBot="1" x14ac:dyDescent="0.3">
      <c r="A41" s="38">
        <v>5</v>
      </c>
      <c r="B41" s="50" t="s">
        <v>57</v>
      </c>
      <c r="C41" s="51" t="s">
        <v>58</v>
      </c>
      <c r="D41" s="52" t="s">
        <v>80</v>
      </c>
      <c r="E41" s="56"/>
      <c r="F41" s="61">
        <v>0</v>
      </c>
      <c r="G41" s="56"/>
      <c r="H41" s="61">
        <v>0</v>
      </c>
      <c r="I41" s="56"/>
      <c r="J41" s="61">
        <v>0</v>
      </c>
      <c r="K41" s="24"/>
      <c r="L41" s="23">
        <v>0</v>
      </c>
      <c r="M41" s="24"/>
      <c r="N41" s="23">
        <v>0</v>
      </c>
      <c r="O41" s="24"/>
      <c r="P41" s="23">
        <v>0</v>
      </c>
      <c r="Q41" s="24"/>
      <c r="R41" s="24">
        <v>0</v>
      </c>
    </row>
    <row r="42" spans="1:18" ht="48.75" thickBot="1" x14ac:dyDescent="0.3">
      <c r="A42" s="10">
        <v>6</v>
      </c>
      <c r="B42" s="69" t="s">
        <v>59</v>
      </c>
      <c r="C42" s="70" t="s">
        <v>50</v>
      </c>
      <c r="D42" s="10" t="s">
        <v>18</v>
      </c>
      <c r="E42" s="58">
        <v>139.1</v>
      </c>
      <c r="F42" s="62">
        <v>3</v>
      </c>
      <c r="G42" s="58">
        <v>278.2</v>
      </c>
      <c r="H42" s="62">
        <v>6</v>
      </c>
      <c r="I42" s="58">
        <v>139.1</v>
      </c>
      <c r="J42" s="62">
        <v>3</v>
      </c>
      <c r="K42" s="28">
        <v>278.2</v>
      </c>
      <c r="L42" s="27">
        <v>6</v>
      </c>
      <c r="M42" s="28">
        <v>278.2</v>
      </c>
      <c r="N42" s="27">
        <v>6</v>
      </c>
      <c r="O42" s="28">
        <v>278.2</v>
      </c>
      <c r="P42" s="27">
        <v>6</v>
      </c>
      <c r="Q42" s="28">
        <v>278.2</v>
      </c>
      <c r="R42" s="28">
        <v>6</v>
      </c>
    </row>
    <row r="43" spans="1:18" ht="48.75" thickBot="1" x14ac:dyDescent="0.3">
      <c r="A43" s="9">
        <v>7</v>
      </c>
      <c r="B43" s="50" t="s">
        <v>60</v>
      </c>
      <c r="C43" s="72" t="s">
        <v>61</v>
      </c>
      <c r="D43" s="9" t="s">
        <v>65</v>
      </c>
      <c r="E43" s="56">
        <v>1146.9000000000001</v>
      </c>
      <c r="F43" s="56">
        <v>27</v>
      </c>
      <c r="G43" s="56">
        <v>2123.9</v>
      </c>
      <c r="H43" s="56">
        <v>50</v>
      </c>
      <c r="I43" s="56">
        <v>1146.9000000000001</v>
      </c>
      <c r="J43" s="56">
        <v>27</v>
      </c>
      <c r="K43" s="24">
        <v>2123.9</v>
      </c>
      <c r="L43" s="24">
        <v>50</v>
      </c>
      <c r="M43" s="24">
        <v>2123.9</v>
      </c>
      <c r="N43" s="24">
        <v>50</v>
      </c>
      <c r="O43" s="24">
        <v>2123.9</v>
      </c>
      <c r="P43" s="24">
        <v>50</v>
      </c>
      <c r="Q43" s="24">
        <v>2123.9</v>
      </c>
      <c r="R43" s="24">
        <v>50</v>
      </c>
    </row>
    <row r="44" spans="1:18" ht="48.75" thickBot="1" x14ac:dyDescent="0.3">
      <c r="A44" s="71">
        <v>8</v>
      </c>
      <c r="B44" s="77" t="s">
        <v>62</v>
      </c>
      <c r="C44" s="78" t="s">
        <v>50</v>
      </c>
      <c r="D44" s="9" t="s">
        <v>18</v>
      </c>
      <c r="E44" s="56">
        <v>254.9</v>
      </c>
      <c r="F44" s="56">
        <v>6</v>
      </c>
      <c r="G44" s="56">
        <v>509.7</v>
      </c>
      <c r="H44" s="56">
        <v>12</v>
      </c>
      <c r="I44" s="56">
        <v>254.9</v>
      </c>
      <c r="J44" s="56">
        <v>6</v>
      </c>
      <c r="K44" s="24">
        <v>509.7</v>
      </c>
      <c r="L44" s="24">
        <v>12</v>
      </c>
      <c r="M44" s="24">
        <v>509.7</v>
      </c>
      <c r="N44" s="24">
        <v>12</v>
      </c>
      <c r="O44" s="24">
        <v>509.7</v>
      </c>
      <c r="P44" s="24">
        <v>12</v>
      </c>
      <c r="Q44" s="24">
        <v>509.7</v>
      </c>
      <c r="R44" s="30">
        <v>12</v>
      </c>
    </row>
    <row r="45" spans="1:18" ht="120.75" thickBot="1" x14ac:dyDescent="0.3">
      <c r="A45" s="76">
        <v>9</v>
      </c>
      <c r="B45" s="50" t="s">
        <v>39</v>
      </c>
      <c r="C45" s="79" t="s">
        <v>50</v>
      </c>
      <c r="D45" s="10" t="s">
        <v>18</v>
      </c>
      <c r="E45" s="58">
        <v>81</v>
      </c>
      <c r="F45" s="58">
        <v>9</v>
      </c>
      <c r="G45" s="58">
        <v>179.9</v>
      </c>
      <c r="H45" s="58">
        <v>20</v>
      </c>
      <c r="I45" s="58">
        <v>81</v>
      </c>
      <c r="J45" s="58">
        <v>9</v>
      </c>
      <c r="K45" s="28">
        <v>179.9</v>
      </c>
      <c r="L45" s="28">
        <v>20</v>
      </c>
      <c r="M45" s="28">
        <v>179.9</v>
      </c>
      <c r="N45" s="28">
        <v>20</v>
      </c>
      <c r="O45" s="28">
        <v>179.9</v>
      </c>
      <c r="P45" s="28">
        <v>20</v>
      </c>
      <c r="Q45" s="28">
        <v>179.9</v>
      </c>
      <c r="R45" s="28">
        <v>20</v>
      </c>
    </row>
    <row r="46" spans="1:18" ht="120.75" thickBot="1" x14ac:dyDescent="0.3">
      <c r="A46" s="76">
        <v>10</v>
      </c>
      <c r="B46" s="50" t="s">
        <v>63</v>
      </c>
      <c r="C46" s="80" t="s">
        <v>50</v>
      </c>
      <c r="D46" s="9" t="s">
        <v>18</v>
      </c>
      <c r="E46" s="81">
        <v>215.9</v>
      </c>
      <c r="F46" s="82">
        <v>24</v>
      </c>
      <c r="G46" s="61">
        <v>431.8</v>
      </c>
      <c r="H46" s="56">
        <v>48</v>
      </c>
      <c r="I46" s="61">
        <v>215.9</v>
      </c>
      <c r="J46" s="56">
        <v>24</v>
      </c>
      <c r="K46" s="23">
        <v>431.8</v>
      </c>
      <c r="L46" s="24">
        <v>48</v>
      </c>
      <c r="M46" s="24">
        <v>431.8</v>
      </c>
      <c r="N46" s="23">
        <v>48</v>
      </c>
      <c r="O46" s="24">
        <v>431.8</v>
      </c>
      <c r="P46" s="24">
        <v>48</v>
      </c>
      <c r="Q46" s="25">
        <v>431.8</v>
      </c>
      <c r="R46" s="24">
        <v>48</v>
      </c>
    </row>
    <row r="47" spans="1:18" ht="84.75" thickBot="1" x14ac:dyDescent="0.3">
      <c r="A47" s="76">
        <v>11</v>
      </c>
      <c r="B47" s="50" t="s">
        <v>64</v>
      </c>
      <c r="C47" s="51" t="s">
        <v>50</v>
      </c>
      <c r="D47" s="11" t="s">
        <v>51</v>
      </c>
      <c r="E47" s="56">
        <v>36</v>
      </c>
      <c r="F47" s="67">
        <v>4</v>
      </c>
      <c r="G47" s="56">
        <v>72</v>
      </c>
      <c r="H47" s="67">
        <v>8</v>
      </c>
      <c r="I47" s="56">
        <v>36</v>
      </c>
      <c r="J47" s="67">
        <v>4</v>
      </c>
      <c r="K47" s="24">
        <v>72</v>
      </c>
      <c r="L47" s="68">
        <v>8</v>
      </c>
      <c r="M47" s="24">
        <v>72</v>
      </c>
      <c r="N47" s="68">
        <v>8</v>
      </c>
      <c r="O47" s="24">
        <v>72</v>
      </c>
      <c r="P47" s="84">
        <v>8</v>
      </c>
      <c r="Q47" s="24">
        <v>72</v>
      </c>
      <c r="R47" s="85">
        <v>8</v>
      </c>
    </row>
    <row r="48" spans="1:18" ht="29.25" customHeight="1" thickBot="1" x14ac:dyDescent="0.3">
      <c r="A48" s="76">
        <v>12</v>
      </c>
      <c r="B48" s="50" t="s">
        <v>40</v>
      </c>
      <c r="C48" s="51" t="s">
        <v>50</v>
      </c>
      <c r="D48" s="9" t="s">
        <v>51</v>
      </c>
      <c r="E48" s="56">
        <v>36</v>
      </c>
      <c r="F48" s="56">
        <v>4</v>
      </c>
      <c r="G48" s="56">
        <v>72</v>
      </c>
      <c r="H48" s="56">
        <v>8</v>
      </c>
      <c r="I48" s="56">
        <v>36</v>
      </c>
      <c r="J48" s="56">
        <v>4</v>
      </c>
      <c r="K48" s="24">
        <v>72</v>
      </c>
      <c r="L48" s="24">
        <v>8</v>
      </c>
      <c r="M48" s="24">
        <v>72</v>
      </c>
      <c r="N48" s="24">
        <v>8</v>
      </c>
      <c r="O48" s="86">
        <v>72</v>
      </c>
      <c r="P48" s="87">
        <v>8</v>
      </c>
      <c r="Q48" s="88">
        <v>72</v>
      </c>
      <c r="R48" s="24">
        <v>8</v>
      </c>
    </row>
    <row r="49" spans="1:19" ht="108.75" thickBot="1" x14ac:dyDescent="0.3">
      <c r="A49" s="83">
        <v>13</v>
      </c>
      <c r="B49" s="50" t="s">
        <v>38</v>
      </c>
      <c r="C49" s="51" t="s">
        <v>50</v>
      </c>
      <c r="D49" s="9" t="s">
        <v>51</v>
      </c>
      <c r="E49" s="56">
        <v>224.9</v>
      </c>
      <c r="F49" s="56">
        <v>25</v>
      </c>
      <c r="G49" s="56">
        <v>431.8</v>
      </c>
      <c r="H49" s="56">
        <v>48</v>
      </c>
      <c r="I49" s="56">
        <v>224.9</v>
      </c>
      <c r="J49" s="56">
        <v>25</v>
      </c>
      <c r="K49" s="24">
        <v>431.8</v>
      </c>
      <c r="L49" s="24">
        <v>48</v>
      </c>
      <c r="M49" s="24">
        <v>431.8</v>
      </c>
      <c r="N49" s="24">
        <v>48</v>
      </c>
      <c r="O49" s="24">
        <v>431.8</v>
      </c>
      <c r="P49" s="24">
        <v>48</v>
      </c>
      <c r="Q49" s="24">
        <v>431.8</v>
      </c>
      <c r="R49" s="24">
        <v>48</v>
      </c>
      <c r="S49" s="89"/>
    </row>
    <row r="50" spans="1:19" x14ac:dyDescent="0.25">
      <c r="A50" s="64"/>
      <c r="B50" s="65"/>
      <c r="C50" s="66"/>
      <c r="D50" s="64"/>
      <c r="E50" s="67"/>
      <c r="F50" s="67"/>
      <c r="G50" s="67"/>
      <c r="H50" s="67"/>
      <c r="I50" s="67"/>
      <c r="J50" s="67"/>
      <c r="K50" s="68"/>
      <c r="L50" s="68"/>
      <c r="M50" s="68"/>
      <c r="N50" s="68"/>
      <c r="O50" s="68"/>
      <c r="P50" s="68"/>
      <c r="Q50" s="68"/>
      <c r="R50" s="68"/>
    </row>
    <row r="51" spans="1:19" x14ac:dyDescent="0.25">
      <c r="A51" s="64"/>
      <c r="B51" s="65"/>
      <c r="C51" s="66"/>
      <c r="D51" s="64"/>
      <c r="E51" s="67"/>
      <c r="F51" s="67"/>
      <c r="G51" s="67"/>
      <c r="H51" s="67"/>
      <c r="I51" s="67"/>
      <c r="J51" s="67"/>
      <c r="K51" s="68"/>
      <c r="L51" s="68"/>
      <c r="M51" s="68"/>
      <c r="N51" s="68"/>
      <c r="O51" s="68"/>
      <c r="P51" s="68"/>
      <c r="Q51" s="68"/>
      <c r="R51" s="68"/>
    </row>
    <row r="53" spans="1:19" ht="15.75" x14ac:dyDescent="0.25">
      <c r="A53" s="111" t="s">
        <v>81</v>
      </c>
      <c r="B53" s="112"/>
      <c r="C53" s="112"/>
      <c r="D53" s="63"/>
      <c r="E53" s="63"/>
      <c r="F53" s="63"/>
      <c r="G53" s="63"/>
      <c r="H53" s="63"/>
      <c r="I53" s="63"/>
      <c r="J53" s="63"/>
      <c r="K53" s="63"/>
      <c r="L53" s="63"/>
    </row>
    <row r="54" spans="1:19" ht="15.75" x14ac:dyDescent="0.25">
      <c r="A54" s="63" t="s">
        <v>43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</row>
    <row r="55" spans="1:19" ht="15.75" x14ac:dyDescent="0.25">
      <c r="A55" s="63" t="s">
        <v>44</v>
      </c>
      <c r="B55" s="63"/>
      <c r="C55" s="63"/>
      <c r="D55" s="63"/>
      <c r="E55" s="63"/>
      <c r="F55" s="63"/>
      <c r="G55" s="63"/>
      <c r="H55" s="63"/>
      <c r="I55" s="63"/>
      <c r="J55" s="63"/>
      <c r="L55" s="63"/>
      <c r="Q55" s="63" t="s">
        <v>82</v>
      </c>
    </row>
  </sheetData>
  <mergeCells count="21">
    <mergeCell ref="A53:C53"/>
    <mergeCell ref="A36:B36"/>
    <mergeCell ref="A4:R4"/>
    <mergeCell ref="N1:R1"/>
    <mergeCell ref="N2:R2"/>
    <mergeCell ref="O6:P6"/>
    <mergeCell ref="Q6:R6"/>
    <mergeCell ref="R7:R8"/>
    <mergeCell ref="E6:H6"/>
    <mergeCell ref="I6:L6"/>
    <mergeCell ref="M6:N6"/>
    <mergeCell ref="A22:B22"/>
    <mergeCell ref="M7:M8"/>
    <mergeCell ref="N7:N8"/>
    <mergeCell ref="O7:O8"/>
    <mergeCell ref="Q7:Q8"/>
    <mergeCell ref="P7:P8"/>
    <mergeCell ref="E7:F7"/>
    <mergeCell ref="G7:H7"/>
    <mergeCell ref="I7:J7"/>
    <mergeCell ref="K7:L7"/>
  </mergeCells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FinUpr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Бюджетный4</dc:creator>
  <cp:lastModifiedBy>Любовь А. Кононова</cp:lastModifiedBy>
  <cp:lastPrinted>2020-07-17T03:02:10Z</cp:lastPrinted>
  <dcterms:created xsi:type="dcterms:W3CDTF">2018-03-19T03:02:56Z</dcterms:created>
  <dcterms:modified xsi:type="dcterms:W3CDTF">2024-07-15T09:46:34Z</dcterms:modified>
</cp:coreProperties>
</file>