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firstSheet="1" activeTab="1"/>
  </bookViews>
  <sheets>
    <sheet name="1 пол.2023" sheetId="7" r:id="rId1"/>
    <sheet name="2 квартал" sheetId="10" r:id="rId2"/>
  </sheets>
  <calcPr calcId="162913"/>
</workbook>
</file>

<file path=xl/calcChain.xml><?xml version="1.0" encoding="utf-8"?>
<calcChain xmlns="http://schemas.openxmlformats.org/spreadsheetml/2006/main">
  <c r="K24" i="10" l="1"/>
  <c r="L24" i="10" s="1"/>
  <c r="K22" i="10"/>
  <c r="L22" i="10" s="1"/>
  <c r="K21" i="10"/>
  <c r="K16" i="10"/>
  <c r="L16" i="10" l="1"/>
  <c r="O12" i="10"/>
</calcChain>
</file>

<file path=xl/sharedStrings.xml><?xml version="1.0" encoding="utf-8"?>
<sst xmlns="http://schemas.openxmlformats.org/spreadsheetml/2006/main" count="123" uniqueCount="55">
  <si>
    <t>Наименование
учреждения, оказывающего услугу (выполняющего работу)</t>
  </si>
  <si>
    <t>ИНН 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</si>
  <si>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</si>
  <si>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</si>
  <si>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</si>
  <si>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</si>
  <si>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</si>
  <si>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</si>
  <si>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</si>
  <si>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</si>
  <si>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</si>
  <si>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</si>
  <si>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МБУК "Козульская ЦКС",</t>
  </si>
  <si>
    <t>Организация деятельности клубных формирований и формирований самодеятельного народного творчества</t>
  </si>
  <si>
    <t>Услуга</t>
  </si>
  <si>
    <t>показатель качества</t>
  </si>
  <si>
    <t>доля клубных формирований для детей и подростков от общего числа клубных формирований</t>
  </si>
  <si>
    <t>поцент</t>
  </si>
  <si>
    <t>количество клубных формирований</t>
  </si>
  <si>
    <t>единица</t>
  </si>
  <si>
    <t>отчет</t>
  </si>
  <si>
    <t>показатель объема</t>
  </si>
  <si>
    <t>количество посещений</t>
  </si>
  <si>
    <t>человек</t>
  </si>
  <si>
    <t>в связи с реализацией социокультурных проектов увеличился интерес у населения</t>
  </si>
  <si>
    <t>Организация и проведение культурно-массовых мероприятий творческих (иные зрелищные мероприятия)</t>
  </si>
  <si>
    <t>Работа</t>
  </si>
  <si>
    <t>количество участников мероприятий</t>
  </si>
  <si>
    <t>чел.</t>
  </si>
  <si>
    <t>Показатель объема</t>
  </si>
  <si>
    <t>количество проведенных мероприятий</t>
  </si>
  <si>
    <t>шт.</t>
  </si>
  <si>
    <t>код муниципальной услуги (работы)</t>
  </si>
  <si>
    <t>Р.04.1.0051.0001.001</t>
  </si>
  <si>
    <t>591400О.99.0.ББ73АА01000</t>
  </si>
  <si>
    <t>Показ кинофильмов</t>
  </si>
  <si>
    <t>услуга платная</t>
  </si>
  <si>
    <t>число зрителей</t>
  </si>
  <si>
    <t>услуга без платы</t>
  </si>
  <si>
    <t>Показатель качества</t>
  </si>
  <si>
    <t>процент</t>
  </si>
  <si>
    <t>средняя заполняемость зала</t>
  </si>
  <si>
    <t>человека-день</t>
  </si>
  <si>
    <t>час</t>
  </si>
  <si>
    <t>Значение, утвержденное в муниципальном задании на отчетный финансовый год</t>
  </si>
  <si>
    <t>Фактическое значение за отчетный финансовый период</t>
  </si>
  <si>
    <t>Журналы учета клубных формирований</t>
  </si>
  <si>
    <t>Журналы учета культурно-массовых мероприятий</t>
  </si>
  <si>
    <t>Директор МБУК "Козульская ЦКС"  ___________________________________  Е.А. Селецкая</t>
  </si>
  <si>
    <t>Отчет по выполнению муниципального задания за 1 полугодие 2023 год</t>
  </si>
  <si>
    <t>Е.А. Селецкая</t>
  </si>
  <si>
    <t xml:space="preserve">Директор МБУК "Козульская ЦКС"  ___________________________________  </t>
  </si>
  <si>
    <t>филиал Сельский Дом культуры с. Лазурное</t>
  </si>
  <si>
    <t xml:space="preserve">Отчет по выполнению муниципального задания Муниципальным бюджетным учреждением культуры                                                                                                                                          "Централизованная клубная система Козульского района" </t>
  </si>
  <si>
    <t>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</si>
</sst>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6" fillId="0" borderId="0" xfId="0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9" fontId="5" fillId="0" borderId="1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textRotation="90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textRotation="90"/>
    </xf>
    <xf numFmtId="9" fontId="5" fillId="0" borderId="5" xfId="0" applyNumberFormat="1" applyFont="1" applyFill="1" applyBorder="1" applyAlignment="1">
      <alignment vertical="center" textRotation="90" wrapText="1"/>
    </xf>
    <xf numFmtId="0" fontId="7" fillId="0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vertical="top" wrapText="1"/>
    </xf>
    <xf numFmtId="9" fontId="5" fillId="0" borderId="5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textRotation="90"/>
    </xf>
    <xf numFmtId="9" fontId="5" fillId="0" borderId="1" xfId="0" applyNumberFormat="1" applyFont="1" applyFill="1" applyBorder="1" applyAlignment="1">
      <alignment vertical="center" wrapText="1"/>
    </xf>
    <xf numFmtId="9" fontId="7" fillId="0" borderId="1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left" vertical="center" wrapText="1" indent="7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Border="1" applyAlignment="1"/>
    <xf numFmtId="0" fontId="10" fillId="0" borderId="4" xfId="0" applyFont="1" applyBorder="1" applyAlignment="1"/>
    <xf numFmtId="0" fontId="7" fillId="0" borderId="3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left" vertical="center" wrapText="1" indent="7"/>
    </xf>
    <xf numFmtId="164" fontId="5" fillId="0" borderId="4" xfId="0" applyNumberFormat="1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9" fontId="7" fillId="0" borderId="5" xfId="0" applyNumberFormat="1" applyFont="1" applyFill="1" applyBorder="1" applyAlignment="1">
      <alignment horizontal="center" vertical="top"/>
    </xf>
    <xf numFmtId="9" fontId="7" fillId="0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B10" zoomScale="55" zoomScaleNormal="55" workbookViewId="0">
      <selection activeCell="P8" sqref="P8"/>
    </sheetView>
  </sheetViews>
  <sheetFormatPr defaultRowHeight="15.75" x14ac:dyDescent="0.25"/>
  <cols>
    <col min="1" max="1" width="23" style="1" customWidth="1"/>
    <col min="2" max="2" width="24" style="1" customWidth="1"/>
    <col min="3" max="3" width="22.28515625" style="1" customWidth="1"/>
    <col min="4" max="4" width="26" style="1" customWidth="1"/>
    <col min="5" max="5" width="17.85546875" style="1" customWidth="1"/>
    <col min="6" max="6" width="20" style="1" customWidth="1"/>
    <col min="7" max="7" width="33.28515625" style="1" customWidth="1"/>
    <col min="8" max="8" width="12.7109375" style="1" customWidth="1"/>
    <col min="9" max="9" width="22.140625" style="1" customWidth="1"/>
    <col min="10" max="10" width="20.28515625" style="1" customWidth="1"/>
    <col min="11" max="11" width="25.140625" style="1" customWidth="1"/>
    <col min="12" max="12" width="27.140625" style="1" customWidth="1"/>
    <col min="13" max="13" width="14.85546875" style="1" customWidth="1"/>
    <col min="14" max="14" width="15.5703125" style="1" customWidth="1"/>
    <col min="15" max="15" width="13.7109375" style="1" customWidth="1"/>
    <col min="16" max="16" width="9.140625" style="1"/>
    <col min="17" max="17" width="11.28515625" style="1" customWidth="1"/>
    <col min="18" max="16384" width="9.140625" style="1"/>
  </cols>
  <sheetData>
    <row r="1" spans="1:17" ht="15.75" customHeight="1" x14ac:dyDescent="0.25">
      <c r="N1" s="43"/>
      <c r="O1" s="43"/>
      <c r="P1" s="43"/>
      <c r="Q1" s="43"/>
    </row>
    <row r="2" spans="1:17" ht="15.75" customHeight="1" x14ac:dyDescent="0.25">
      <c r="N2" s="43"/>
      <c r="O2" s="43"/>
      <c r="P2" s="43"/>
      <c r="Q2" s="43"/>
    </row>
    <row r="3" spans="1:17" ht="15.75" customHeight="1" x14ac:dyDescent="0.25">
      <c r="N3" s="43"/>
      <c r="O3" s="43"/>
      <c r="P3" s="43"/>
      <c r="Q3" s="43"/>
    </row>
    <row r="4" spans="1:17" x14ac:dyDescent="0.25">
      <c r="N4" s="2"/>
    </row>
    <row r="5" spans="1:17" ht="15.75" customHeight="1" x14ac:dyDescent="0.25">
      <c r="C5" s="44" t="s">
        <v>49</v>
      </c>
      <c r="D5" s="44"/>
      <c r="E5" s="44"/>
      <c r="F5" s="44"/>
      <c r="G5" s="44"/>
      <c r="H5" s="44"/>
      <c r="I5" s="44"/>
      <c r="J5" s="44"/>
      <c r="K5" s="44"/>
      <c r="L5" s="44"/>
    </row>
    <row r="6" spans="1:17" ht="15.75" customHeight="1" x14ac:dyDescent="0.25"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7" ht="15.75" customHeight="1" x14ac:dyDescent="0.25"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7" ht="72" customHeight="1" x14ac:dyDescent="0.25"/>
    <row r="9" spans="1:17" ht="198.75" customHeight="1" x14ac:dyDescent="0.3">
      <c r="A9" s="7" t="s">
        <v>0</v>
      </c>
      <c r="B9" s="8" t="s">
        <v>1</v>
      </c>
      <c r="C9" s="8" t="s">
        <v>32</v>
      </c>
      <c r="D9" s="7" t="s">
        <v>2</v>
      </c>
      <c r="E9" s="7" t="s">
        <v>3</v>
      </c>
      <c r="F9" s="7" t="s">
        <v>4</v>
      </c>
      <c r="G9" s="9" t="s">
        <v>5</v>
      </c>
      <c r="H9" s="7" t="s">
        <v>6</v>
      </c>
      <c r="I9" s="7" t="s">
        <v>44</v>
      </c>
      <c r="J9" s="7" t="s">
        <v>45</v>
      </c>
      <c r="K9" s="7" t="s">
        <v>7</v>
      </c>
      <c r="L9" s="7" t="s">
        <v>8</v>
      </c>
      <c r="M9" s="7" t="s">
        <v>9</v>
      </c>
      <c r="N9" s="7" t="s">
        <v>10</v>
      </c>
      <c r="O9" s="6" t="s">
        <v>11</v>
      </c>
    </row>
    <row r="10" spans="1:17" ht="116.25" customHeight="1" x14ac:dyDescent="0.25">
      <c r="A10" s="45" t="s">
        <v>12</v>
      </c>
      <c r="B10" s="49">
        <v>2421002984</v>
      </c>
      <c r="C10" s="53"/>
      <c r="D10" s="56" t="s">
        <v>13</v>
      </c>
      <c r="E10" s="59" t="s">
        <v>14</v>
      </c>
      <c r="F10" s="11" t="s">
        <v>15</v>
      </c>
      <c r="G10" s="12" t="s">
        <v>16</v>
      </c>
      <c r="H10" s="11" t="s">
        <v>17</v>
      </c>
      <c r="I10" s="11"/>
      <c r="J10" s="11"/>
      <c r="K10" s="11"/>
      <c r="L10" s="60">
        <v>1</v>
      </c>
      <c r="M10" s="13"/>
      <c r="N10" s="14"/>
      <c r="O10" s="63">
        <v>1.075</v>
      </c>
      <c r="P10" s="67"/>
      <c r="Q10" s="67"/>
    </row>
    <row r="11" spans="1:17" ht="61.5" customHeight="1" x14ac:dyDescent="0.25">
      <c r="A11" s="46"/>
      <c r="B11" s="50"/>
      <c r="C11" s="54"/>
      <c r="D11" s="57"/>
      <c r="E11" s="59"/>
      <c r="F11" s="12" t="s">
        <v>15</v>
      </c>
      <c r="G11" s="12" t="s">
        <v>18</v>
      </c>
      <c r="H11" s="11" t="s">
        <v>19</v>
      </c>
      <c r="I11" s="11">
        <v>128</v>
      </c>
      <c r="J11" s="11">
        <v>128</v>
      </c>
      <c r="K11" s="32">
        <v>1</v>
      </c>
      <c r="L11" s="61"/>
      <c r="M11" s="13"/>
      <c r="O11" s="64"/>
      <c r="P11" s="67"/>
      <c r="Q11" s="67"/>
    </row>
    <row r="12" spans="1:17" ht="121.5" customHeight="1" x14ac:dyDescent="0.25">
      <c r="A12" s="46"/>
      <c r="B12" s="50"/>
      <c r="C12" s="55"/>
      <c r="D12" s="57"/>
      <c r="E12" s="59"/>
      <c r="F12" s="56" t="s">
        <v>21</v>
      </c>
      <c r="G12" s="56" t="s">
        <v>22</v>
      </c>
      <c r="H12" s="56" t="s">
        <v>23</v>
      </c>
      <c r="I12" s="56">
        <v>1681</v>
      </c>
      <c r="J12" s="56">
        <v>1681</v>
      </c>
      <c r="K12" s="41">
        <v>1</v>
      </c>
      <c r="L12" s="62"/>
      <c r="M12" s="13"/>
      <c r="N12" s="14" t="s">
        <v>46</v>
      </c>
      <c r="O12" s="64"/>
      <c r="P12" s="67"/>
      <c r="Q12" s="67"/>
    </row>
    <row r="13" spans="1:17" ht="1.5" customHeight="1" x14ac:dyDescent="0.25">
      <c r="A13" s="46"/>
      <c r="B13" s="50"/>
      <c r="C13" s="15"/>
      <c r="D13" s="58"/>
      <c r="E13" s="59"/>
      <c r="F13" s="58"/>
      <c r="G13" s="58"/>
      <c r="H13" s="58"/>
      <c r="I13" s="58"/>
      <c r="J13" s="58"/>
      <c r="K13" s="42"/>
      <c r="L13" s="17"/>
      <c r="M13" s="13" t="s">
        <v>24</v>
      </c>
      <c r="N13" s="14"/>
      <c r="O13" s="64"/>
      <c r="P13" s="67"/>
      <c r="Q13" s="67"/>
    </row>
    <row r="14" spans="1:17" ht="76.5" customHeight="1" x14ac:dyDescent="0.25">
      <c r="A14" s="46"/>
      <c r="B14" s="50"/>
      <c r="C14" s="75" t="s">
        <v>33</v>
      </c>
      <c r="D14" s="78" t="s">
        <v>25</v>
      </c>
      <c r="E14" s="81" t="s">
        <v>26</v>
      </c>
      <c r="F14" s="56" t="s">
        <v>21</v>
      </c>
      <c r="G14" s="56" t="s">
        <v>27</v>
      </c>
      <c r="H14" s="56" t="s">
        <v>28</v>
      </c>
      <c r="I14" s="56">
        <v>99931</v>
      </c>
      <c r="J14" s="56">
        <v>49966</v>
      </c>
      <c r="K14" s="41">
        <v>1</v>
      </c>
      <c r="L14" s="60"/>
      <c r="M14" s="13"/>
      <c r="N14" s="14" t="s">
        <v>47</v>
      </c>
      <c r="O14" s="64"/>
      <c r="P14" s="67"/>
      <c r="Q14" s="67"/>
    </row>
    <row r="15" spans="1:17" ht="54" hidden="1" customHeight="1" x14ac:dyDescent="0.25">
      <c r="A15" s="46"/>
      <c r="B15" s="50"/>
      <c r="C15" s="76"/>
      <c r="D15" s="73"/>
      <c r="E15" s="82"/>
      <c r="F15" s="57"/>
      <c r="G15" s="57"/>
      <c r="H15" s="57"/>
      <c r="I15" s="57"/>
      <c r="J15" s="57"/>
      <c r="K15" s="68"/>
      <c r="L15" s="61"/>
      <c r="M15" s="19"/>
      <c r="N15" s="14"/>
      <c r="O15" s="64"/>
      <c r="P15" s="67"/>
      <c r="Q15" s="67"/>
    </row>
    <row r="16" spans="1:17" ht="45" hidden="1" customHeight="1" x14ac:dyDescent="0.25">
      <c r="A16" s="46"/>
      <c r="B16" s="50"/>
      <c r="C16" s="76"/>
      <c r="D16" s="73"/>
      <c r="E16" s="82"/>
      <c r="F16" s="57"/>
      <c r="G16" s="57"/>
      <c r="H16" s="57"/>
      <c r="I16" s="57"/>
      <c r="J16" s="57"/>
      <c r="K16" s="68"/>
      <c r="L16" s="61"/>
      <c r="M16" s="19"/>
      <c r="N16" s="14"/>
      <c r="O16" s="64"/>
      <c r="P16" s="67"/>
      <c r="Q16" s="67"/>
    </row>
    <row r="17" spans="1:17" ht="34.5" hidden="1" customHeight="1" x14ac:dyDescent="0.25">
      <c r="A17" s="46"/>
      <c r="B17" s="50"/>
      <c r="C17" s="76"/>
      <c r="D17" s="73"/>
      <c r="E17" s="82"/>
      <c r="F17" s="57"/>
      <c r="G17" s="57"/>
      <c r="H17" s="57"/>
      <c r="I17" s="57"/>
      <c r="J17" s="57"/>
      <c r="K17" s="68"/>
      <c r="L17" s="61"/>
      <c r="M17" s="19"/>
      <c r="N17" s="14"/>
      <c r="O17" s="64"/>
      <c r="P17" s="67"/>
      <c r="Q17" s="67"/>
    </row>
    <row r="18" spans="1:17" ht="54.75" hidden="1" customHeight="1" x14ac:dyDescent="0.25">
      <c r="A18" s="46"/>
      <c r="B18" s="50"/>
      <c r="C18" s="76"/>
      <c r="D18" s="73"/>
      <c r="E18" s="82"/>
      <c r="F18" s="58"/>
      <c r="G18" s="58"/>
      <c r="H18" s="58"/>
      <c r="I18" s="58"/>
      <c r="J18" s="58"/>
      <c r="K18" s="42"/>
      <c r="L18" s="61"/>
      <c r="M18" s="19"/>
      <c r="N18" s="14"/>
      <c r="O18" s="64"/>
      <c r="P18" s="67"/>
      <c r="Q18" s="67"/>
    </row>
    <row r="19" spans="1:17" ht="71.25" customHeight="1" x14ac:dyDescent="0.25">
      <c r="A19" s="46"/>
      <c r="B19" s="50"/>
      <c r="C19" s="76"/>
      <c r="D19" s="73"/>
      <c r="E19" s="82"/>
      <c r="F19" s="10" t="s">
        <v>29</v>
      </c>
      <c r="G19" s="10" t="s">
        <v>30</v>
      </c>
      <c r="H19" s="10" t="s">
        <v>31</v>
      </c>
      <c r="I19" s="10">
        <v>2600</v>
      </c>
      <c r="J19" s="10">
        <v>1300</v>
      </c>
      <c r="K19" s="20">
        <v>1</v>
      </c>
      <c r="L19" s="61"/>
      <c r="M19" s="13"/>
      <c r="N19" s="14"/>
      <c r="O19" s="64"/>
      <c r="P19" s="67"/>
      <c r="Q19" s="67"/>
    </row>
    <row r="20" spans="1:17" ht="15" hidden="1" customHeight="1" x14ac:dyDescent="0.3">
      <c r="A20" s="47"/>
      <c r="B20" s="51"/>
      <c r="C20" s="77"/>
      <c r="D20" s="79"/>
      <c r="E20" s="83"/>
      <c r="F20" s="21" t="s">
        <v>21</v>
      </c>
      <c r="G20" s="18"/>
      <c r="H20" s="18"/>
      <c r="I20" s="18"/>
      <c r="J20" s="18"/>
      <c r="K20" s="22"/>
      <c r="L20" s="69"/>
      <c r="M20" s="23"/>
      <c r="N20" s="24"/>
      <c r="O20" s="64"/>
      <c r="P20" s="67"/>
      <c r="Q20" s="67"/>
    </row>
    <row r="21" spans="1:17" ht="46.5" customHeight="1" x14ac:dyDescent="0.25">
      <c r="A21" s="47"/>
      <c r="B21" s="51"/>
      <c r="C21" s="77"/>
      <c r="D21" s="79"/>
      <c r="E21" s="83"/>
      <c r="F21" s="10" t="s">
        <v>29</v>
      </c>
      <c r="G21" s="10" t="s">
        <v>30</v>
      </c>
      <c r="H21" s="7" t="s">
        <v>42</v>
      </c>
      <c r="I21" s="7"/>
      <c r="J21" s="7"/>
      <c r="K21" s="20"/>
      <c r="L21" s="69"/>
      <c r="M21" s="23"/>
      <c r="N21" s="24"/>
      <c r="O21" s="64"/>
      <c r="P21" s="33"/>
      <c r="Q21" s="33"/>
    </row>
    <row r="22" spans="1:17" ht="60" customHeight="1" x14ac:dyDescent="0.25">
      <c r="A22" s="47"/>
      <c r="B22" s="51"/>
      <c r="C22" s="77"/>
      <c r="D22" s="80"/>
      <c r="E22" s="84"/>
      <c r="F22" s="10" t="s">
        <v>29</v>
      </c>
      <c r="G22" s="10" t="s">
        <v>30</v>
      </c>
      <c r="H22" s="7" t="s">
        <v>43</v>
      </c>
      <c r="I22" s="7"/>
      <c r="J22" s="7"/>
      <c r="K22" s="20"/>
      <c r="L22" s="70"/>
      <c r="M22" s="23"/>
      <c r="N22" s="24"/>
      <c r="O22" s="64"/>
      <c r="P22" s="33"/>
      <c r="Q22" s="33"/>
    </row>
    <row r="23" spans="1:17" ht="46.5" customHeight="1" x14ac:dyDescent="0.3">
      <c r="A23" s="47"/>
      <c r="B23" s="51"/>
      <c r="C23" s="71" t="s">
        <v>34</v>
      </c>
      <c r="D23" s="73" t="s">
        <v>35</v>
      </c>
      <c r="E23" s="73" t="s">
        <v>38</v>
      </c>
      <c r="F23" s="16" t="s">
        <v>39</v>
      </c>
      <c r="G23" s="25" t="s">
        <v>41</v>
      </c>
      <c r="H23" s="26" t="s">
        <v>40</v>
      </c>
      <c r="I23" s="27"/>
      <c r="J23" s="27"/>
      <c r="K23" s="22"/>
      <c r="L23" s="60"/>
      <c r="M23" s="23"/>
      <c r="N23" s="28"/>
      <c r="O23" s="65"/>
      <c r="P23" s="33"/>
      <c r="Q23" s="33"/>
    </row>
    <row r="24" spans="1:17" ht="46.5" customHeight="1" x14ac:dyDescent="0.25">
      <c r="A24" s="47"/>
      <c r="B24" s="51"/>
      <c r="C24" s="72"/>
      <c r="D24" s="48"/>
      <c r="E24" s="48"/>
      <c r="F24" s="10" t="s">
        <v>29</v>
      </c>
      <c r="G24" s="7" t="s">
        <v>37</v>
      </c>
      <c r="H24" s="18" t="s">
        <v>28</v>
      </c>
      <c r="I24" s="18">
        <v>6322</v>
      </c>
      <c r="J24" s="18">
        <v>3382</v>
      </c>
      <c r="K24" s="34">
        <v>1.07</v>
      </c>
      <c r="L24" s="74"/>
      <c r="M24" s="23"/>
      <c r="N24" s="29"/>
      <c r="O24" s="65"/>
      <c r="P24" s="33"/>
      <c r="Q24" s="33"/>
    </row>
    <row r="25" spans="1:17" ht="44.25" customHeight="1" x14ac:dyDescent="0.3">
      <c r="A25" s="47"/>
      <c r="B25" s="51"/>
      <c r="C25" s="85" t="s">
        <v>34</v>
      </c>
      <c r="D25" s="78" t="s">
        <v>35</v>
      </c>
      <c r="E25" s="81" t="s">
        <v>36</v>
      </c>
      <c r="F25" s="10" t="s">
        <v>39</v>
      </c>
      <c r="G25" s="25" t="s">
        <v>41</v>
      </c>
      <c r="H25" s="7" t="s">
        <v>40</v>
      </c>
      <c r="I25" s="18"/>
      <c r="J25" s="18"/>
      <c r="K25" s="22"/>
      <c r="L25" s="60"/>
      <c r="M25" s="23"/>
      <c r="N25" s="29" t="s">
        <v>20</v>
      </c>
      <c r="O25" s="65"/>
      <c r="P25" s="33"/>
      <c r="Q25" s="33"/>
    </row>
    <row r="26" spans="1:17" ht="52.5" customHeight="1" x14ac:dyDescent="0.25">
      <c r="A26" s="48"/>
      <c r="B26" s="52"/>
      <c r="C26" s="72"/>
      <c r="D26" s="48"/>
      <c r="E26" s="74"/>
      <c r="F26" s="10" t="s">
        <v>29</v>
      </c>
      <c r="G26" s="7" t="s">
        <v>37</v>
      </c>
      <c r="H26" s="7" t="s">
        <v>28</v>
      </c>
      <c r="I26" s="7">
        <v>3400</v>
      </c>
      <c r="J26" s="7">
        <v>1770</v>
      </c>
      <c r="K26" s="35">
        <v>1.0409999999999999</v>
      </c>
      <c r="L26" s="74"/>
      <c r="M26" s="30"/>
      <c r="N26" s="31" t="s">
        <v>20</v>
      </c>
      <c r="O26" s="66"/>
      <c r="P26" s="33"/>
      <c r="Q26" s="33"/>
    </row>
    <row r="27" spans="1:17" ht="90" customHeight="1" x14ac:dyDescent="0.25">
      <c r="C27" s="86" t="s">
        <v>48</v>
      </c>
      <c r="D27" s="86"/>
      <c r="E27" s="86"/>
      <c r="F27" s="86"/>
      <c r="G27" s="86"/>
      <c r="H27" s="86"/>
      <c r="I27" s="86"/>
      <c r="J27" s="3"/>
      <c r="K27" s="4"/>
      <c r="L27" s="4"/>
    </row>
    <row r="28" spans="1:17" ht="15" customHeight="1" x14ac:dyDescent="0.25"/>
    <row r="29" spans="1:17" x14ac:dyDescent="0.25">
      <c r="F29" s="5"/>
    </row>
  </sheetData>
  <mergeCells count="35">
    <mergeCell ref="C25:C26"/>
    <mergeCell ref="D25:D26"/>
    <mergeCell ref="E25:E26"/>
    <mergeCell ref="L25:L26"/>
    <mergeCell ref="C27:I27"/>
    <mergeCell ref="I14:I18"/>
    <mergeCell ref="J14:J18"/>
    <mergeCell ref="K14:K18"/>
    <mergeCell ref="L14:L22"/>
    <mergeCell ref="C23:C24"/>
    <mergeCell ref="D23:D24"/>
    <mergeCell ref="E23:E24"/>
    <mergeCell ref="L23:L24"/>
    <mergeCell ref="C14:C22"/>
    <mergeCell ref="D14:D22"/>
    <mergeCell ref="E14:E22"/>
    <mergeCell ref="F14:F18"/>
    <mergeCell ref="G14:G18"/>
    <mergeCell ref="H14:H18"/>
    <mergeCell ref="K12:K13"/>
    <mergeCell ref="N1:Q3"/>
    <mergeCell ref="C5:L7"/>
    <mergeCell ref="A10:A26"/>
    <mergeCell ref="B10:B26"/>
    <mergeCell ref="C10:C12"/>
    <mergeCell ref="D10:D13"/>
    <mergeCell ref="E10:E13"/>
    <mergeCell ref="L10:L12"/>
    <mergeCell ref="O10:O26"/>
    <mergeCell ref="P10:Q20"/>
    <mergeCell ref="F12:F13"/>
    <mergeCell ref="G12:G13"/>
    <mergeCell ref="H12:H13"/>
    <mergeCell ref="I12:I13"/>
    <mergeCell ref="J12:J13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9" zoomScale="55" zoomScaleNormal="55" workbookViewId="0">
      <selection activeCell="K21" sqref="K21"/>
    </sheetView>
  </sheetViews>
  <sheetFormatPr defaultRowHeight="15.75" x14ac:dyDescent="0.25"/>
  <cols>
    <col min="1" max="1" width="23" style="1" customWidth="1"/>
    <col min="2" max="2" width="24" style="1" customWidth="1"/>
    <col min="3" max="3" width="22.28515625" style="1" customWidth="1"/>
    <col min="4" max="4" width="26" style="1" customWidth="1"/>
    <col min="5" max="5" width="17.85546875" style="1" customWidth="1"/>
    <col min="6" max="6" width="20" style="1" customWidth="1"/>
    <col min="7" max="7" width="33.28515625" style="1" customWidth="1"/>
    <col min="8" max="8" width="12.7109375" style="1" customWidth="1"/>
    <col min="9" max="9" width="22.140625" style="1" customWidth="1"/>
    <col min="10" max="10" width="20.28515625" style="1" customWidth="1"/>
    <col min="11" max="11" width="25.140625" style="1" customWidth="1"/>
    <col min="12" max="12" width="27.140625" style="1" customWidth="1"/>
    <col min="13" max="13" width="14.85546875" style="1" customWidth="1"/>
    <col min="14" max="14" width="15.5703125" style="1" customWidth="1"/>
    <col min="15" max="15" width="13.7109375" style="1" customWidth="1"/>
    <col min="16" max="16" width="9.140625" style="1"/>
    <col min="17" max="17" width="11.28515625" style="1" customWidth="1"/>
    <col min="18" max="16384" width="9.140625" style="1"/>
  </cols>
  <sheetData>
    <row r="1" spans="1:17" ht="15.75" customHeight="1" x14ac:dyDescent="0.25">
      <c r="N1" s="36"/>
      <c r="O1" s="36"/>
      <c r="P1" s="36"/>
      <c r="Q1" s="36"/>
    </row>
    <row r="2" spans="1:17" ht="15.75" customHeight="1" x14ac:dyDescent="0.25">
      <c r="N2" s="36"/>
      <c r="O2" s="36"/>
      <c r="P2" s="36"/>
      <c r="Q2" s="36"/>
    </row>
    <row r="3" spans="1:17" ht="15.75" customHeight="1" x14ac:dyDescent="0.25">
      <c r="N3" s="36"/>
      <c r="O3" s="36"/>
      <c r="P3" s="36"/>
      <c r="Q3" s="36"/>
    </row>
    <row r="4" spans="1:17" x14ac:dyDescent="0.25">
      <c r="N4" s="2"/>
    </row>
    <row r="5" spans="1:17" ht="15.75" customHeight="1" x14ac:dyDescent="0.25">
      <c r="A5" s="87" t="s">
        <v>53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7" ht="15.75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7" ht="39" customHeigh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7" ht="21.75" hidden="1" customHeight="1" x14ac:dyDescent="0.4">
      <c r="A8" s="98" t="s">
        <v>52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7" ht="33.75" customHeight="1" x14ac:dyDescent="0.4">
      <c r="A9" s="98" t="s">
        <v>54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7" ht="72" customHeight="1" x14ac:dyDescent="0.25"/>
    <row r="11" spans="1:17" ht="210.75" customHeight="1" x14ac:dyDescent="0.3">
      <c r="A11" s="40" t="s">
        <v>0</v>
      </c>
      <c r="B11" s="39" t="s">
        <v>1</v>
      </c>
      <c r="C11" s="39" t="s">
        <v>32</v>
      </c>
      <c r="D11" s="40" t="s">
        <v>2</v>
      </c>
      <c r="E11" s="40" t="s">
        <v>3</v>
      </c>
      <c r="F11" s="40" t="s">
        <v>4</v>
      </c>
      <c r="G11" s="9" t="s">
        <v>5</v>
      </c>
      <c r="H11" s="40" t="s">
        <v>6</v>
      </c>
      <c r="I11" s="40" t="s">
        <v>44</v>
      </c>
      <c r="J11" s="40" t="s">
        <v>45</v>
      </c>
      <c r="K11" s="40" t="s">
        <v>7</v>
      </c>
      <c r="L11" s="40" t="s">
        <v>8</v>
      </c>
      <c r="M11" s="40" t="s">
        <v>9</v>
      </c>
      <c r="N11" s="40" t="s">
        <v>10</v>
      </c>
      <c r="O11" s="6" t="s">
        <v>11</v>
      </c>
    </row>
    <row r="12" spans="1:17" ht="71.25" customHeight="1" x14ac:dyDescent="0.25">
      <c r="A12" s="45" t="s">
        <v>12</v>
      </c>
      <c r="B12" s="49">
        <v>2421002984</v>
      </c>
      <c r="C12" s="53"/>
      <c r="D12" s="56" t="s">
        <v>13</v>
      </c>
      <c r="E12" s="59" t="s">
        <v>14</v>
      </c>
      <c r="F12" s="103" t="s">
        <v>15</v>
      </c>
      <c r="G12" s="103" t="s">
        <v>18</v>
      </c>
      <c r="H12" s="105" t="s">
        <v>19</v>
      </c>
      <c r="I12" s="105">
        <v>122</v>
      </c>
      <c r="J12" s="105">
        <v>122</v>
      </c>
      <c r="K12" s="107">
        <v>1</v>
      </c>
      <c r="L12" s="60">
        <v>1</v>
      </c>
      <c r="M12" s="13"/>
      <c r="N12" s="14"/>
      <c r="O12" s="60">
        <f>(L12+L16+L22+L24)/4</f>
        <v>1.1212890349559455</v>
      </c>
      <c r="P12" s="67"/>
      <c r="Q12" s="67"/>
    </row>
    <row r="13" spans="1:17" ht="61.5" hidden="1" customHeight="1" x14ac:dyDescent="0.25">
      <c r="A13" s="46"/>
      <c r="B13" s="50"/>
      <c r="C13" s="54"/>
      <c r="D13" s="57"/>
      <c r="E13" s="59"/>
      <c r="F13" s="104"/>
      <c r="G13" s="104"/>
      <c r="H13" s="106"/>
      <c r="I13" s="106"/>
      <c r="J13" s="106"/>
      <c r="K13" s="108"/>
      <c r="L13" s="61"/>
      <c r="M13" s="13"/>
      <c r="O13" s="61"/>
      <c r="P13" s="67"/>
      <c r="Q13" s="67"/>
    </row>
    <row r="14" spans="1:17" ht="121.5" customHeight="1" x14ac:dyDescent="0.25">
      <c r="A14" s="46"/>
      <c r="B14" s="50"/>
      <c r="C14" s="55"/>
      <c r="D14" s="57"/>
      <c r="E14" s="59"/>
      <c r="F14" s="56" t="s">
        <v>21</v>
      </c>
      <c r="G14" s="56" t="s">
        <v>22</v>
      </c>
      <c r="H14" s="56" t="s">
        <v>23</v>
      </c>
      <c r="I14" s="56">
        <v>1678</v>
      </c>
      <c r="J14" s="56">
        <v>1678</v>
      </c>
      <c r="K14" s="41">
        <v>1</v>
      </c>
      <c r="L14" s="62"/>
      <c r="M14" s="13"/>
      <c r="N14" s="14" t="s">
        <v>46</v>
      </c>
      <c r="O14" s="61"/>
      <c r="P14" s="67"/>
      <c r="Q14" s="67"/>
    </row>
    <row r="15" spans="1:17" ht="1.5" customHeight="1" x14ac:dyDescent="0.25">
      <c r="A15" s="46"/>
      <c r="B15" s="50"/>
      <c r="C15" s="15"/>
      <c r="D15" s="58"/>
      <c r="E15" s="59"/>
      <c r="F15" s="58"/>
      <c r="G15" s="58"/>
      <c r="H15" s="58"/>
      <c r="I15" s="58"/>
      <c r="J15" s="58"/>
      <c r="K15" s="42"/>
      <c r="L15" s="17"/>
      <c r="M15" s="13" t="s">
        <v>24</v>
      </c>
      <c r="N15" s="14"/>
      <c r="O15" s="61"/>
      <c r="P15" s="67"/>
      <c r="Q15" s="67"/>
    </row>
    <row r="16" spans="1:17" ht="76.5" customHeight="1" x14ac:dyDescent="0.25">
      <c r="A16" s="46"/>
      <c r="B16" s="50"/>
      <c r="C16" s="75" t="s">
        <v>33</v>
      </c>
      <c r="D16" s="94" t="s">
        <v>25</v>
      </c>
      <c r="E16" s="96" t="s">
        <v>26</v>
      </c>
      <c r="F16" s="56" t="s">
        <v>21</v>
      </c>
      <c r="G16" s="56" t="s">
        <v>27</v>
      </c>
      <c r="H16" s="56" t="s">
        <v>28</v>
      </c>
      <c r="I16" s="56">
        <v>134330</v>
      </c>
      <c r="J16" s="56">
        <v>40351</v>
      </c>
      <c r="K16" s="41">
        <f>J16/33582</f>
        <v>1.2015663152879519</v>
      </c>
      <c r="L16" s="60">
        <f>(K16+K21)/2</f>
        <v>1.170594478398693</v>
      </c>
      <c r="M16" s="13"/>
      <c r="N16" s="14" t="s">
        <v>47</v>
      </c>
      <c r="O16" s="61"/>
      <c r="P16" s="67"/>
      <c r="Q16" s="67"/>
    </row>
    <row r="17" spans="1:17" ht="54" hidden="1" customHeight="1" x14ac:dyDescent="0.25">
      <c r="A17" s="46"/>
      <c r="B17" s="50"/>
      <c r="C17" s="76"/>
      <c r="D17" s="94"/>
      <c r="E17" s="96"/>
      <c r="F17" s="57"/>
      <c r="G17" s="57"/>
      <c r="H17" s="57"/>
      <c r="I17" s="57"/>
      <c r="J17" s="57"/>
      <c r="K17" s="68"/>
      <c r="L17" s="61"/>
      <c r="M17" s="19"/>
      <c r="N17" s="14"/>
      <c r="O17" s="61"/>
      <c r="P17" s="67"/>
      <c r="Q17" s="67"/>
    </row>
    <row r="18" spans="1:17" ht="45" hidden="1" customHeight="1" x14ac:dyDescent="0.25">
      <c r="A18" s="46"/>
      <c r="B18" s="50"/>
      <c r="C18" s="76"/>
      <c r="D18" s="94"/>
      <c r="E18" s="96"/>
      <c r="F18" s="57"/>
      <c r="G18" s="57"/>
      <c r="H18" s="57"/>
      <c r="I18" s="57"/>
      <c r="J18" s="57"/>
      <c r="K18" s="68"/>
      <c r="L18" s="61"/>
      <c r="M18" s="19"/>
      <c r="N18" s="14"/>
      <c r="O18" s="61"/>
      <c r="P18" s="67"/>
      <c r="Q18" s="67"/>
    </row>
    <row r="19" spans="1:17" ht="34.5" hidden="1" customHeight="1" x14ac:dyDescent="0.25">
      <c r="A19" s="46"/>
      <c r="B19" s="50"/>
      <c r="C19" s="76"/>
      <c r="D19" s="94"/>
      <c r="E19" s="96"/>
      <c r="F19" s="57"/>
      <c r="G19" s="57"/>
      <c r="H19" s="57"/>
      <c r="I19" s="57"/>
      <c r="J19" s="57"/>
      <c r="K19" s="68"/>
      <c r="L19" s="61"/>
      <c r="M19" s="19"/>
      <c r="N19" s="14"/>
      <c r="O19" s="61"/>
      <c r="P19" s="67"/>
      <c r="Q19" s="67"/>
    </row>
    <row r="20" spans="1:17" ht="54.75" hidden="1" customHeight="1" x14ac:dyDescent="0.25">
      <c r="A20" s="46"/>
      <c r="B20" s="50"/>
      <c r="C20" s="76"/>
      <c r="D20" s="94"/>
      <c r="E20" s="96"/>
      <c r="F20" s="58"/>
      <c r="G20" s="58"/>
      <c r="H20" s="58"/>
      <c r="I20" s="58"/>
      <c r="J20" s="58"/>
      <c r="K20" s="42"/>
      <c r="L20" s="61"/>
      <c r="M20" s="19"/>
      <c r="N20" s="14"/>
      <c r="O20" s="61"/>
      <c r="P20" s="67"/>
      <c r="Q20" s="67"/>
    </row>
    <row r="21" spans="1:17" ht="141" customHeight="1" x14ac:dyDescent="0.25">
      <c r="A21" s="46"/>
      <c r="B21" s="50"/>
      <c r="C21" s="76"/>
      <c r="D21" s="94"/>
      <c r="E21" s="96"/>
      <c r="F21" s="37" t="s">
        <v>29</v>
      </c>
      <c r="G21" s="37" t="s">
        <v>30</v>
      </c>
      <c r="H21" s="37" t="s">
        <v>31</v>
      </c>
      <c r="I21" s="37">
        <v>2120</v>
      </c>
      <c r="J21" s="37">
        <v>604</v>
      </c>
      <c r="K21" s="20">
        <f>J21/530</f>
        <v>1.1396226415094339</v>
      </c>
      <c r="L21" s="61"/>
      <c r="M21" s="13"/>
      <c r="N21" s="14"/>
      <c r="O21" s="61"/>
      <c r="P21" s="67"/>
      <c r="Q21" s="67"/>
    </row>
    <row r="22" spans="1:17" ht="46.5" customHeight="1" x14ac:dyDescent="0.25">
      <c r="A22" s="47"/>
      <c r="B22" s="51"/>
      <c r="C22" s="92" t="s">
        <v>34</v>
      </c>
      <c r="D22" s="94" t="s">
        <v>35</v>
      </c>
      <c r="E22" s="94" t="s">
        <v>38</v>
      </c>
      <c r="F22" s="56" t="s">
        <v>29</v>
      </c>
      <c r="G22" s="78" t="s">
        <v>37</v>
      </c>
      <c r="H22" s="78" t="s">
        <v>28</v>
      </c>
      <c r="I22" s="78">
        <v>6322</v>
      </c>
      <c r="J22" s="78">
        <v>1650</v>
      </c>
      <c r="K22" s="101">
        <f>J22/1580.5</f>
        <v>1.0439734261309712</v>
      </c>
      <c r="L22" s="60">
        <f>K22</f>
        <v>1.0439734261309712</v>
      </c>
      <c r="M22" s="23"/>
      <c r="N22" s="28"/>
      <c r="O22" s="99"/>
      <c r="P22" s="38"/>
      <c r="Q22" s="38"/>
    </row>
    <row r="23" spans="1:17" ht="46.5" customHeight="1" x14ac:dyDescent="0.25">
      <c r="A23" s="47"/>
      <c r="B23" s="51"/>
      <c r="C23" s="93"/>
      <c r="D23" s="95"/>
      <c r="E23" s="95"/>
      <c r="F23" s="58"/>
      <c r="G23" s="88"/>
      <c r="H23" s="88"/>
      <c r="I23" s="88"/>
      <c r="J23" s="88"/>
      <c r="K23" s="102"/>
      <c r="L23" s="74"/>
      <c r="M23" s="23"/>
      <c r="N23" s="29"/>
      <c r="O23" s="99"/>
      <c r="P23" s="38"/>
      <c r="Q23" s="38"/>
    </row>
    <row r="24" spans="1:17" ht="44.25" customHeight="1" x14ac:dyDescent="0.25">
      <c r="A24" s="47"/>
      <c r="B24" s="51"/>
      <c r="C24" s="85" t="s">
        <v>34</v>
      </c>
      <c r="D24" s="78" t="s">
        <v>35</v>
      </c>
      <c r="E24" s="78" t="s">
        <v>36</v>
      </c>
      <c r="F24" s="56" t="s">
        <v>29</v>
      </c>
      <c r="G24" s="78" t="s">
        <v>37</v>
      </c>
      <c r="H24" s="78" t="s">
        <v>28</v>
      </c>
      <c r="I24" s="78">
        <v>3400</v>
      </c>
      <c r="J24" s="78">
        <v>1080</v>
      </c>
      <c r="K24" s="89">
        <f>J24/850</f>
        <v>1.2705882352941176</v>
      </c>
      <c r="L24" s="60">
        <f>K24</f>
        <v>1.2705882352941176</v>
      </c>
      <c r="M24" s="23"/>
      <c r="N24" s="29" t="s">
        <v>20</v>
      </c>
      <c r="O24" s="99"/>
      <c r="P24" s="38"/>
      <c r="Q24" s="38"/>
    </row>
    <row r="25" spans="1:17" ht="52.5" customHeight="1" x14ac:dyDescent="0.25">
      <c r="A25" s="48"/>
      <c r="B25" s="52"/>
      <c r="C25" s="72"/>
      <c r="D25" s="48"/>
      <c r="E25" s="48"/>
      <c r="F25" s="58"/>
      <c r="G25" s="88"/>
      <c r="H25" s="88"/>
      <c r="I25" s="88"/>
      <c r="J25" s="88"/>
      <c r="K25" s="90"/>
      <c r="L25" s="74"/>
      <c r="M25" s="30"/>
      <c r="N25" s="31" t="s">
        <v>20</v>
      </c>
      <c r="O25" s="100"/>
      <c r="P25" s="38"/>
      <c r="Q25" s="38"/>
    </row>
    <row r="26" spans="1:17" ht="132" customHeight="1" x14ac:dyDescent="0.25">
      <c r="C26" s="97" t="s">
        <v>51</v>
      </c>
      <c r="D26" s="97"/>
      <c r="E26" s="97"/>
      <c r="F26" s="97"/>
      <c r="G26" s="97"/>
      <c r="H26" s="97"/>
      <c r="I26" s="97"/>
      <c r="J26" s="91" t="s">
        <v>50</v>
      </c>
      <c r="K26" s="91"/>
      <c r="L26" s="4"/>
    </row>
    <row r="27" spans="1:17" ht="15" customHeight="1" x14ac:dyDescent="0.25"/>
    <row r="28" spans="1:17" x14ac:dyDescent="0.25">
      <c r="F28" s="5"/>
    </row>
  </sheetData>
  <mergeCells count="55">
    <mergeCell ref="L16:L21"/>
    <mergeCell ref="I22:I23"/>
    <mergeCell ref="J22:J23"/>
    <mergeCell ref="K22:K23"/>
    <mergeCell ref="A5:O7"/>
    <mergeCell ref="A8:O8"/>
    <mergeCell ref="A9:O9"/>
    <mergeCell ref="A12:A25"/>
    <mergeCell ref="B12:B25"/>
    <mergeCell ref="C12:C14"/>
    <mergeCell ref="D12:D15"/>
    <mergeCell ref="E12:E15"/>
    <mergeCell ref="F12:F13"/>
    <mergeCell ref="G12:G13"/>
    <mergeCell ref="P12:Q21"/>
    <mergeCell ref="F14:F15"/>
    <mergeCell ref="G14:G15"/>
    <mergeCell ref="H14:H15"/>
    <mergeCell ref="I14:I15"/>
    <mergeCell ref="J14:J15"/>
    <mergeCell ref="K14:K15"/>
    <mergeCell ref="I16:I20"/>
    <mergeCell ref="J16:J20"/>
    <mergeCell ref="K16:K20"/>
    <mergeCell ref="H12:H13"/>
    <mergeCell ref="I12:I13"/>
    <mergeCell ref="J12:J13"/>
    <mergeCell ref="K12:K13"/>
    <mergeCell ref="L12:L14"/>
    <mergeCell ref="O12:O25"/>
    <mergeCell ref="F22:F23"/>
    <mergeCell ref="G22:G23"/>
    <mergeCell ref="H22:H23"/>
    <mergeCell ref="C16:C21"/>
    <mergeCell ref="D16:D21"/>
    <mergeCell ref="E16:E21"/>
    <mergeCell ref="F16:F20"/>
    <mergeCell ref="G16:G20"/>
    <mergeCell ref="H16:H20"/>
    <mergeCell ref="L24:L25"/>
    <mergeCell ref="C26:I26"/>
    <mergeCell ref="J26:K26"/>
    <mergeCell ref="L22:L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C22:C23"/>
    <mergeCell ref="D22:D23"/>
    <mergeCell ref="E22:E23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пол.2023</vt:lpstr>
      <vt:lpstr>2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2024-07-15T03:01:38Z</dcterms:modified>
</cp:coreProperties>
</file>