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Бюджет" sheetId="1" r:id="rId1"/>
  </sheets>
  <definedNames>
    <definedName name="APPT" localSheetId="0">Бюджет!$A$18</definedName>
    <definedName name="FIO" localSheetId="0">Бюджет!$E$18</definedName>
    <definedName name="LAST_CELL" localSheetId="0">Бюджет!#REF!</definedName>
    <definedName name="SIGN" localSheetId="0">Бюджет!$A$18:$G$19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12" i="1"/>
  <c r="G13" i="1"/>
  <c r="G12" i="1"/>
</calcChain>
</file>

<file path=xl/sharedStrings.xml><?xml version="1.0" encoding="utf-8"?>
<sst xmlns="http://schemas.openxmlformats.org/spreadsheetml/2006/main" count="202" uniqueCount="116">
  <si>
    <t>руб.</t>
  </si>
  <si>
    <t>Раздел</t>
  </si>
  <si>
    <t>Подраздел</t>
  </si>
  <si>
    <t>Итого</t>
  </si>
  <si>
    <t>1</t>
  </si>
  <si>
    <t>ОБЩЕГОСУДАРСТВЕННЫЕ ВОПРОСЫ</t>
  </si>
  <si>
    <t>01</t>
  </si>
  <si>
    <t>2</t>
  </si>
  <si>
    <t>Функционирование высшего должностного лица субъекта Российской Федерации и муниципального образования</t>
  </si>
  <si>
    <t>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</si>
  <si>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</si>
  <si>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</si>
  <si>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</si>
  <si>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</si>
  <si>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</si>
  <si>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</si>
  <si>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</si>
  <si>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</si>
  <si>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</si>
  <si>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6</t>
  </si>
  <si>
    <t>Резервные фонды</t>
  </si>
  <si>
    <t>11</t>
  </si>
  <si>
    <t>7</t>
  </si>
  <si>
    <t>Другие общегосударственные вопросы</t>
  </si>
  <si>
    <t>13</t>
  </si>
  <si>
    <t>8</t>
  </si>
  <si>
    <t>НАЦИОНАЛЬНАЯ ОБОРОНА</t>
  </si>
  <si>
    <t>9</t>
  </si>
  <si>
    <t>Мобилизационная и вневойсковая подготовка</t>
  </si>
  <si>
    <t>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</si>
  <si>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</si>
  <si>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</si>
  <si>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12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</si>
  <si>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</si>
  <si>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</si>
  <si>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</si>
  <si>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</si>
  <si>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05</t>
  </si>
  <si>
    <t>15</t>
  </si>
  <si>
    <t>Транспорт</t>
  </si>
  <si>
    <t>08</t>
  </si>
  <si>
    <t>16</t>
  </si>
  <si>
    <t>Дорожное хозяйство (дорожные фонды)</t>
  </si>
  <si>
    <t>09</t>
  </si>
  <si>
    <t>17</t>
  </si>
  <si>
    <t>Другие вопросы в области национальной экономики</t>
  </si>
  <si>
    <t>18</t>
  </si>
  <si>
    <t>ЖИЛИЩНО-КОММУНАЛЬНОЕ ХОЗЯЙСТВО</t>
  </si>
  <si>
    <t>19</t>
  </si>
  <si>
    <t>Жилищное хозяйство</t>
  </si>
  <si>
    <t>20</t>
  </si>
  <si>
    <t>Коммунальное хозяйство</t>
  </si>
  <si>
    <t>21</t>
  </si>
  <si>
    <t>Благоустройство</t>
  </si>
  <si>
    <t>22</t>
  </si>
  <si>
    <t>Другие вопросы в области жилищно-коммунального хозяйства</t>
  </si>
  <si>
    <t>23</t>
  </si>
  <si>
    <t>ОХРАНА ОКРУЖАЮЩЕЙ СРЕДЫ</t>
  </si>
  <si>
    <t>24</t>
  </si>
  <si>
    <t>Охрана объектов растительного и животного мира и среды их обитания</t>
  </si>
  <si>
    <t>25</t>
  </si>
  <si>
    <t>ОБРАЗОВАНИЕ</t>
  </si>
  <si>
    <t>07</t>
  </si>
  <si>
    <t>26</t>
  </si>
  <si>
    <t>Дошкольное образование</t>
  </si>
  <si>
    <t>27</t>
  </si>
  <si>
    <t>Общее образование</t>
  </si>
  <si>
    <t>28</t>
  </si>
  <si>
    <t>Дополнительное образование детей</t>
  </si>
  <si>
    <t>29</t>
  </si>
  <si>
    <t>Молодежная политика</t>
  </si>
  <si>
    <t>30</t>
  </si>
  <si>
    <t>Другие вопросы в области образования</t>
  </si>
  <si>
    <t>31</t>
  </si>
  <si>
    <t>КУЛЬТУРА, КИНЕМАТОГРАФИЯ</t>
  </si>
  <si>
    <t>32</t>
  </si>
  <si>
    <t>Культура</t>
  </si>
  <si>
    <t>33</t>
  </si>
  <si>
    <t>Другие вопросы в области культуры, кинематографии</t>
  </si>
  <si>
    <t>34</t>
  </si>
  <si>
    <t>ЗДРАВООХРАНЕНИЕ</t>
  </si>
  <si>
    <t>35</t>
  </si>
  <si>
    <t>Другие вопросы в области здравоохранения</t>
  </si>
  <si>
    <t>36</t>
  </si>
  <si>
    <t>СОЦИАЛЬНАЯ ПОЛИТИКА</t>
  </si>
  <si>
    <t>37</t>
  </si>
  <si>
    <t>Пенсионное обеспечение</t>
  </si>
  <si>
    <t>38</t>
  </si>
  <si>
    <t>Социальное обеспечение населения</t>
  </si>
  <si>
    <t>39</t>
  </si>
  <si>
    <t>Охрана семьи и детства</t>
  </si>
  <si>
    <t>40</t>
  </si>
  <si>
    <t>Другие вопросы в области социальной политики</t>
  </si>
  <si>
    <t>41</t>
  </si>
  <si>
    <t>ФИЗИЧЕСКАЯ КУЛЬТУРА И СПОРТ</t>
  </si>
  <si>
    <t>42</t>
  </si>
  <si>
    <t>Массовый спорт</t>
  </si>
  <si>
    <t>43</t>
  </si>
  <si>
    <t>МЕЖБЮДЖЕТНЫЕ ТРАНСФЕРТЫ ОБЩЕГО ХАРАКТЕРА БЮДЖЕТАМ БЮДЖЕТНОЙ СИСТЕМЫ РОССИЙСКОЙ ФЕДЕРАЦИИ</t>
  </si>
  <si>
    <t>44</t>
  </si>
  <si>
    <t>Дотации на выравнивание бюджетной обеспеченности субъектов Российской Федерации и муниципальных образований</t>
  </si>
  <si>
    <t>45</t>
  </si>
  <si>
    <t>Прочие межбюджетные трансферты общего характера</t>
  </si>
  <si>
    <t>00</t>
  </si>
  <si>
    <t>КБК</t>
  </si>
  <si>
    <t>к решению Козульского</t>
  </si>
  <si>
    <t>районного Совета депутатов</t>
  </si>
  <si>
    <t>№ строки</t>
  </si>
  <si>
    <t>Наименование показателя бюджетной классификации</t>
  </si>
  <si>
    <t>Утверждено</t>
  </si>
  <si>
    <t>Исполнено</t>
  </si>
  <si>
    <t>%</t>
  </si>
  <si>
    <t>Отклонение</t>
  </si>
  <si>
    <t>Приложение №3</t>
  </si>
  <si>
    <t>Распределение бюджетных ассигнований по разделам и подразделам бюджетной классификации расходов бюджетов Российской Федерации за 2023 год</t>
  </si>
  <si>
    <t>от 08.05.2024  № 39-282Р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</si>
</sst>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9"/>
      <name val="Arial Cyr"/>
    </font>
    <font>
      <sz val="10"/>
      <name val="Arial"/>
      <family val="2"/>
      <charset val="204"/>
    </font>
    <font>
      <b/>
      <sz val="12"/>
      <name val="Arial Cyr"/>
    </font>
    <font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0" fillId="0" borderId="0" xfId="0" applyBorder="1"/>
    <xf numFmtId="0" fontId="8" fillId="0" borderId="0" xfId="0" applyFont="1" applyBorder="1" applyAlignment="1" applyProtection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top"/>
    </xf>
    <xf numFmtId="4" fontId="3" fillId="0" borderId="1" xfId="0" applyNumberFormat="1" applyFont="1" applyBorder="1" applyAlignment="1" applyProtection="1">
      <alignment horizontal="right" vertical="center"/>
    </xf>
    <xf numFmtId="4" fontId="12" fillId="0" borderId="1" xfId="0" applyNumberFormat="1" applyFont="1" applyBorder="1" applyAlignment="1" applyProtection="1">
      <alignment horizontal="right" vertical="center"/>
    </xf>
    <xf numFmtId="0" fontId="9" fillId="0" borderId="0" xfId="0" applyFont="1"/>
    <xf numFmtId="0" fontId="13" fillId="0" borderId="0" xfId="0" applyFont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7"/>
  <sheetViews>
    <sheetView showGridLines="0" tabSelected="1" topLeftCell="A94" workbookViewId="0">
      <selection activeCell="L15" sqref="L15"/>
    </sheetView>
  </sheetViews>
  <sheetFormatPr defaultRowHeight="12.75" customHeight="1" outlineLevelRow="1" x14ac:dyDescent="0.2"/>
  <cols>
    <col min="1" max="1" width="8.140625" customWidth="1"/>
    <col min="2" max="2" width="30.7109375" customWidth="1"/>
    <col min="3" max="3" width="10.28515625" customWidth="1"/>
    <col min="4" max="4" width="12.28515625" customWidth="1"/>
    <col min="5" max="6" width="15.42578125" customWidth="1"/>
    <col min="7" max="7" width="9.140625" customWidth="1"/>
    <col min="8" max="8" width="12.7109375" customWidth="1"/>
    <col min="9" max="9" width="9.140625" customWidth="1"/>
  </cols>
  <sheetData>
    <row r="1" spans="1:8" x14ac:dyDescent="0.2">
      <c r="A1" s="4"/>
      <c r="B1" s="5"/>
      <c r="E1" s="6"/>
      <c r="F1" s="27"/>
      <c r="G1" s="28" t="s">
        <v>113</v>
      </c>
      <c r="H1" s="28"/>
    </row>
    <row r="2" spans="1:8" x14ac:dyDescent="0.2">
      <c r="A2" s="2"/>
      <c r="B2" s="7"/>
      <c r="E2" s="8"/>
      <c r="F2" s="27"/>
      <c r="G2" s="30" t="s">
        <v>105</v>
      </c>
      <c r="H2" s="30"/>
    </row>
    <row r="3" spans="1:8" x14ac:dyDescent="0.2">
      <c r="F3" s="29" t="s">
        <v>106</v>
      </c>
      <c r="G3" s="29"/>
      <c r="H3" s="29"/>
    </row>
    <row r="4" spans="1:8" x14ac:dyDescent="0.2">
      <c r="F4" s="29" t="s">
        <v>115</v>
      </c>
      <c r="G4" s="29"/>
      <c r="H4" s="29"/>
    </row>
    <row r="5" spans="1:8" x14ac:dyDescent="0.2">
      <c r="C5" s="9"/>
      <c r="D5" s="10"/>
    </row>
    <row r="6" spans="1:8" ht="45.75" customHeight="1" x14ac:dyDescent="0.2">
      <c r="A6" s="32" t="s">
        <v>114</v>
      </c>
      <c r="B6" s="32"/>
      <c r="C6" s="32"/>
      <c r="D6" s="32"/>
      <c r="E6" s="32"/>
      <c r="F6" s="32"/>
      <c r="G6" s="32"/>
      <c r="H6" s="32"/>
    </row>
    <row r="7" spans="1:8" x14ac:dyDescent="0.2">
      <c r="A7" s="31"/>
      <c r="B7" s="31"/>
      <c r="C7" s="31"/>
      <c r="D7" s="31"/>
      <c r="E7" s="31"/>
    </row>
    <row r="8" spans="1:8" x14ac:dyDescent="0.2">
      <c r="A8" s="1"/>
      <c r="B8" s="1"/>
      <c r="C8" s="1"/>
      <c r="D8" s="1"/>
      <c r="E8" s="3"/>
      <c r="F8" s="3"/>
      <c r="G8" s="3"/>
      <c r="H8" s="9" t="s">
        <v>0</v>
      </c>
    </row>
    <row r="9" spans="1:8" x14ac:dyDescent="0.2">
      <c r="A9" s="33" t="s">
        <v>107</v>
      </c>
      <c r="B9" s="33" t="s">
        <v>108</v>
      </c>
      <c r="C9" s="33" t="s">
        <v>104</v>
      </c>
      <c r="D9" s="33"/>
      <c r="E9" s="35" t="s">
        <v>109</v>
      </c>
      <c r="F9" s="36" t="s">
        <v>110</v>
      </c>
      <c r="G9" s="36"/>
      <c r="H9" s="36"/>
    </row>
    <row r="10" spans="1:8" x14ac:dyDescent="0.2">
      <c r="A10" s="34"/>
      <c r="B10" s="34"/>
      <c r="C10" s="11" t="s">
        <v>1</v>
      </c>
      <c r="D10" s="11" t="s">
        <v>2</v>
      </c>
      <c r="E10" s="35"/>
      <c r="F10" s="12" t="s">
        <v>3</v>
      </c>
      <c r="G10" s="13" t="s">
        <v>111</v>
      </c>
      <c r="H10" s="13" t="s">
        <v>112</v>
      </c>
    </row>
    <row r="11" spans="1:8" x14ac:dyDescent="0.2">
      <c r="A11" s="14"/>
      <c r="B11" s="11" t="s">
        <v>4</v>
      </c>
      <c r="C11" s="11" t="s">
        <v>7</v>
      </c>
      <c r="D11" s="11" t="s">
        <v>10</v>
      </c>
      <c r="E11" s="12" t="s">
        <v>13</v>
      </c>
      <c r="F11" s="12" t="s">
        <v>16</v>
      </c>
      <c r="G11" s="13">
        <v>6</v>
      </c>
      <c r="H11" s="13">
        <v>7</v>
      </c>
    </row>
    <row r="12" spans="1:8" x14ac:dyDescent="0.2">
      <c r="A12" s="15" t="s">
        <v>3</v>
      </c>
      <c r="B12" s="16"/>
      <c r="C12" s="16"/>
      <c r="D12" s="16"/>
      <c r="E12" s="17">
        <v>932096850.85000002</v>
      </c>
      <c r="F12" s="17">
        <v>906566261.5</v>
      </c>
      <c r="G12" s="24">
        <f>F12/E12*100</f>
        <v>97.260951013114351</v>
      </c>
      <c r="H12" s="24">
        <f>F12-E12</f>
        <v>-25530589.350000024</v>
      </c>
    </row>
    <row r="13" spans="1:8" ht="22.5" x14ac:dyDescent="0.2">
      <c r="A13" s="18" t="s">
        <v>4</v>
      </c>
      <c r="B13" s="19" t="s">
        <v>5</v>
      </c>
      <c r="C13" s="18" t="s">
        <v>6</v>
      </c>
      <c r="D13" s="18" t="s">
        <v>103</v>
      </c>
      <c r="E13" s="20">
        <v>65857761.490000002</v>
      </c>
      <c r="F13" s="20">
        <v>65479943.609999999</v>
      </c>
      <c r="G13" s="25">
        <f>F13/E13*100</f>
        <v>99.426312295692938</v>
      </c>
      <c r="H13" s="25">
        <f t="shared" ref="H13:H57" si="0">F13-E13</f>
        <v>-377817.88000000268</v>
      </c>
    </row>
    <row r="14" spans="1:8" ht="45" outlineLevel="1" x14ac:dyDescent="0.2">
      <c r="A14" s="21" t="s">
        <v>7</v>
      </c>
      <c r="B14" s="22" t="s">
        <v>8</v>
      </c>
      <c r="C14" s="21" t="s">
        <v>6</v>
      </c>
      <c r="D14" s="21" t="s">
        <v>9</v>
      </c>
      <c r="E14" s="23">
        <v>2361485.33</v>
      </c>
      <c r="F14" s="23">
        <v>2361485.33</v>
      </c>
      <c r="G14" s="26">
        <f t="shared" ref="G14:G57" si="1">F14/E14*100</f>
        <v>100</v>
      </c>
      <c r="H14" s="26">
        <f t="shared" si="0"/>
        <v>0</v>
      </c>
    </row>
    <row r="15" spans="1:8" ht="56.25" outlineLevel="1" x14ac:dyDescent="0.2">
      <c r="A15" s="21" t="s">
        <v>10</v>
      </c>
      <c r="B15" s="22" t="s">
        <v>11</v>
      </c>
      <c r="C15" s="21" t="s">
        <v>6</v>
      </c>
      <c r="D15" s="21" t="s">
        <v>12</v>
      </c>
      <c r="E15" s="23">
        <v>3312435.79</v>
      </c>
      <c r="F15" s="23">
        <v>3261069.79</v>
      </c>
      <c r="G15" s="26">
        <f t="shared" si="1"/>
        <v>98.449298242849864</v>
      </c>
      <c r="H15" s="26">
        <f t="shared" si="0"/>
        <v>-51366</v>
      </c>
    </row>
    <row r="16" spans="1:8" ht="67.5" outlineLevel="1" x14ac:dyDescent="0.2">
      <c r="A16" s="21" t="s">
        <v>13</v>
      </c>
      <c r="B16" s="22" t="s">
        <v>14</v>
      </c>
      <c r="C16" s="21" t="s">
        <v>6</v>
      </c>
      <c r="D16" s="21" t="s">
        <v>15</v>
      </c>
      <c r="E16" s="23">
        <v>47327035.729999997</v>
      </c>
      <c r="F16" s="23">
        <v>47327035.729999997</v>
      </c>
      <c r="G16" s="26">
        <f t="shared" si="1"/>
        <v>100</v>
      </c>
      <c r="H16" s="26">
        <f t="shared" si="0"/>
        <v>0</v>
      </c>
    </row>
    <row r="17" spans="1:8" ht="56.25" outlineLevel="1" x14ac:dyDescent="0.2">
      <c r="A17" s="21" t="s">
        <v>16</v>
      </c>
      <c r="B17" s="22" t="s">
        <v>17</v>
      </c>
      <c r="C17" s="21" t="s">
        <v>6</v>
      </c>
      <c r="D17" s="21" t="s">
        <v>18</v>
      </c>
      <c r="E17" s="23">
        <v>9530175.9900000002</v>
      </c>
      <c r="F17" s="23">
        <v>9303724.1099999994</v>
      </c>
      <c r="G17" s="26">
        <f t="shared" si="1"/>
        <v>97.623843670488171</v>
      </c>
      <c r="H17" s="26">
        <f t="shared" si="0"/>
        <v>-226451.88000000082</v>
      </c>
    </row>
    <row r="18" spans="1:8" outlineLevel="1" x14ac:dyDescent="0.2">
      <c r="A18" s="21" t="s">
        <v>19</v>
      </c>
      <c r="B18" s="22" t="s">
        <v>20</v>
      </c>
      <c r="C18" s="21" t="s">
        <v>6</v>
      </c>
      <c r="D18" s="21" t="s">
        <v>21</v>
      </c>
      <c r="E18" s="23">
        <v>100000</v>
      </c>
      <c r="F18" s="23">
        <v>0</v>
      </c>
      <c r="G18" s="26">
        <f t="shared" si="1"/>
        <v>0</v>
      </c>
      <c r="H18" s="26">
        <f t="shared" si="0"/>
        <v>-100000</v>
      </c>
    </row>
    <row r="19" spans="1:8" ht="22.5" outlineLevel="1" x14ac:dyDescent="0.2">
      <c r="A19" s="21" t="s">
        <v>22</v>
      </c>
      <c r="B19" s="22" t="s">
        <v>23</v>
      </c>
      <c r="C19" s="21" t="s">
        <v>6</v>
      </c>
      <c r="D19" s="21" t="s">
        <v>24</v>
      </c>
      <c r="E19" s="23">
        <v>3226628.65</v>
      </c>
      <c r="F19" s="23">
        <v>3226628.65</v>
      </c>
      <c r="G19" s="26">
        <f t="shared" si="1"/>
        <v>100</v>
      </c>
      <c r="H19" s="26">
        <f t="shared" si="0"/>
        <v>0</v>
      </c>
    </row>
    <row r="20" spans="1:8" x14ac:dyDescent="0.2">
      <c r="A20" s="18" t="s">
        <v>25</v>
      </c>
      <c r="B20" s="19" t="s">
        <v>26</v>
      </c>
      <c r="C20" s="18" t="s">
        <v>9</v>
      </c>
      <c r="D20" s="18" t="s">
        <v>103</v>
      </c>
      <c r="E20" s="20">
        <v>1670200</v>
      </c>
      <c r="F20" s="20">
        <v>1670200</v>
      </c>
      <c r="G20" s="25">
        <f t="shared" si="1"/>
        <v>100</v>
      </c>
      <c r="H20" s="25">
        <f t="shared" si="0"/>
        <v>0</v>
      </c>
    </row>
    <row r="21" spans="1:8" ht="22.5" outlineLevel="1" x14ac:dyDescent="0.2">
      <c r="A21" s="21" t="s">
        <v>27</v>
      </c>
      <c r="B21" s="22" t="s">
        <v>28</v>
      </c>
      <c r="C21" s="21" t="s">
        <v>9</v>
      </c>
      <c r="D21" s="21" t="s">
        <v>12</v>
      </c>
      <c r="E21" s="23">
        <v>1670200</v>
      </c>
      <c r="F21" s="23">
        <v>1670200</v>
      </c>
      <c r="G21" s="26">
        <f t="shared" si="1"/>
        <v>100</v>
      </c>
      <c r="H21" s="26">
        <f t="shared" si="0"/>
        <v>0</v>
      </c>
    </row>
    <row r="22" spans="1:8" ht="33.75" x14ac:dyDescent="0.2">
      <c r="A22" s="18" t="s">
        <v>29</v>
      </c>
      <c r="B22" s="19" t="s">
        <v>30</v>
      </c>
      <c r="C22" s="18" t="s">
        <v>12</v>
      </c>
      <c r="D22" s="18" t="s">
        <v>103</v>
      </c>
      <c r="E22" s="20">
        <v>8014570.0800000001</v>
      </c>
      <c r="F22" s="20">
        <v>8014565.2699999996</v>
      </c>
      <c r="G22" s="25">
        <f t="shared" si="1"/>
        <v>99.999939984304177</v>
      </c>
      <c r="H22" s="25">
        <f t="shared" si="0"/>
        <v>-4.8100000005215406</v>
      </c>
    </row>
    <row r="23" spans="1:8" ht="45" outlineLevel="1" x14ac:dyDescent="0.2">
      <c r="A23" s="21" t="s">
        <v>21</v>
      </c>
      <c r="B23" s="22" t="s">
        <v>31</v>
      </c>
      <c r="C23" s="21" t="s">
        <v>12</v>
      </c>
      <c r="D23" s="21" t="s">
        <v>29</v>
      </c>
      <c r="E23" s="23">
        <v>7892570.0800000001</v>
      </c>
      <c r="F23" s="23">
        <v>7892570.0700000003</v>
      </c>
      <c r="G23" s="26">
        <f t="shared" si="1"/>
        <v>99.999999873298563</v>
      </c>
      <c r="H23" s="26">
        <f t="shared" si="0"/>
        <v>-9.9999997764825821E-3</v>
      </c>
    </row>
    <row r="24" spans="1:8" ht="33.75" outlineLevel="1" x14ac:dyDescent="0.2">
      <c r="A24" s="21" t="s">
        <v>32</v>
      </c>
      <c r="B24" s="22" t="s">
        <v>33</v>
      </c>
      <c r="C24" s="21" t="s">
        <v>12</v>
      </c>
      <c r="D24" s="21" t="s">
        <v>34</v>
      </c>
      <c r="E24" s="23">
        <v>122000</v>
      </c>
      <c r="F24" s="23">
        <v>121995.2</v>
      </c>
      <c r="G24" s="26">
        <f t="shared" si="1"/>
        <v>99.996065573770494</v>
      </c>
      <c r="H24" s="26">
        <f t="shared" si="0"/>
        <v>-4.8000000000029104</v>
      </c>
    </row>
    <row r="25" spans="1:8" x14ac:dyDescent="0.2">
      <c r="A25" s="18" t="s">
        <v>24</v>
      </c>
      <c r="B25" s="19" t="s">
        <v>35</v>
      </c>
      <c r="C25" s="18" t="s">
        <v>15</v>
      </c>
      <c r="D25" s="18" t="s">
        <v>103</v>
      </c>
      <c r="E25" s="20">
        <v>19653354.98</v>
      </c>
      <c r="F25" s="20">
        <v>19606034.030000001</v>
      </c>
      <c r="G25" s="25">
        <f t="shared" si="1"/>
        <v>99.759222025714408</v>
      </c>
      <c r="H25" s="25">
        <f t="shared" si="0"/>
        <v>-47320.949999999255</v>
      </c>
    </row>
    <row r="26" spans="1:8" outlineLevel="1" x14ac:dyDescent="0.2">
      <c r="A26" s="21" t="s">
        <v>34</v>
      </c>
      <c r="B26" s="22" t="s">
        <v>36</v>
      </c>
      <c r="C26" s="21" t="s">
        <v>15</v>
      </c>
      <c r="D26" s="21" t="s">
        <v>37</v>
      </c>
      <c r="E26" s="23">
        <v>1811688</v>
      </c>
      <c r="F26" s="23">
        <v>1811688</v>
      </c>
      <c r="G26" s="26">
        <f t="shared" si="1"/>
        <v>100</v>
      </c>
      <c r="H26" s="26">
        <f t="shared" si="0"/>
        <v>0</v>
      </c>
    </row>
    <row r="27" spans="1:8" outlineLevel="1" x14ac:dyDescent="0.2">
      <c r="A27" s="21" t="s">
        <v>38</v>
      </c>
      <c r="B27" s="22" t="s">
        <v>39</v>
      </c>
      <c r="C27" s="21" t="s">
        <v>15</v>
      </c>
      <c r="D27" s="21" t="s">
        <v>40</v>
      </c>
      <c r="E27" s="23">
        <v>5643072.4900000002</v>
      </c>
      <c r="F27" s="23">
        <v>5643072.4699999997</v>
      </c>
      <c r="G27" s="26">
        <f t="shared" si="1"/>
        <v>99.999999645583131</v>
      </c>
      <c r="H27" s="26">
        <f t="shared" si="0"/>
        <v>-2.0000000484287739E-2</v>
      </c>
    </row>
    <row r="28" spans="1:8" ht="22.5" outlineLevel="1" x14ac:dyDescent="0.2">
      <c r="A28" s="21" t="s">
        <v>41</v>
      </c>
      <c r="B28" s="22" t="s">
        <v>42</v>
      </c>
      <c r="C28" s="21" t="s">
        <v>15</v>
      </c>
      <c r="D28" s="21" t="s">
        <v>43</v>
      </c>
      <c r="E28" s="23">
        <v>227917.44</v>
      </c>
      <c r="F28" s="23">
        <v>227917.44</v>
      </c>
      <c r="G28" s="26">
        <f t="shared" si="1"/>
        <v>100</v>
      </c>
      <c r="H28" s="26">
        <f t="shared" si="0"/>
        <v>0</v>
      </c>
    </row>
    <row r="29" spans="1:8" ht="22.5" outlineLevel="1" x14ac:dyDescent="0.2">
      <c r="A29" s="21" t="s">
        <v>44</v>
      </c>
      <c r="B29" s="22" t="s">
        <v>45</v>
      </c>
      <c r="C29" s="21" t="s">
        <v>15</v>
      </c>
      <c r="D29" s="21" t="s">
        <v>32</v>
      </c>
      <c r="E29" s="23">
        <v>11970677.050000001</v>
      </c>
      <c r="F29" s="23">
        <v>11923356.119999999</v>
      </c>
      <c r="G29" s="26">
        <f t="shared" si="1"/>
        <v>99.604692952601198</v>
      </c>
      <c r="H29" s="26">
        <f t="shared" si="0"/>
        <v>-47320.930000001565</v>
      </c>
    </row>
    <row r="30" spans="1:8" ht="22.5" x14ac:dyDescent="0.2">
      <c r="A30" s="18" t="s">
        <v>46</v>
      </c>
      <c r="B30" s="19" t="s">
        <v>47</v>
      </c>
      <c r="C30" s="18" t="s">
        <v>37</v>
      </c>
      <c r="D30" s="18" t="s">
        <v>103</v>
      </c>
      <c r="E30" s="20">
        <v>24254290.629999999</v>
      </c>
      <c r="F30" s="20">
        <v>22690187.149999999</v>
      </c>
      <c r="G30" s="25">
        <f t="shared" si="1"/>
        <v>93.551229743798942</v>
      </c>
      <c r="H30" s="25">
        <f t="shared" si="0"/>
        <v>-1564103.4800000004</v>
      </c>
    </row>
    <row r="31" spans="1:8" outlineLevel="1" x14ac:dyDescent="0.2">
      <c r="A31" s="21" t="s">
        <v>48</v>
      </c>
      <c r="B31" s="22" t="s">
        <v>49</v>
      </c>
      <c r="C31" s="21" t="s">
        <v>37</v>
      </c>
      <c r="D31" s="21" t="s">
        <v>6</v>
      </c>
      <c r="E31" s="23">
        <v>2771829.3</v>
      </c>
      <c r="F31" s="23">
        <v>2771829.3</v>
      </c>
      <c r="G31" s="26">
        <f t="shared" si="1"/>
        <v>100</v>
      </c>
      <c r="H31" s="26">
        <f t="shared" si="0"/>
        <v>0</v>
      </c>
    </row>
    <row r="32" spans="1:8" outlineLevel="1" x14ac:dyDescent="0.2">
      <c r="A32" s="21" t="s">
        <v>50</v>
      </c>
      <c r="B32" s="22" t="s">
        <v>51</v>
      </c>
      <c r="C32" s="21" t="s">
        <v>37</v>
      </c>
      <c r="D32" s="21" t="s">
        <v>9</v>
      </c>
      <c r="E32" s="23">
        <v>10109880.25</v>
      </c>
      <c r="F32" s="23">
        <v>10061680.25</v>
      </c>
      <c r="G32" s="26">
        <f t="shared" si="1"/>
        <v>99.523238665462927</v>
      </c>
      <c r="H32" s="26">
        <f t="shared" si="0"/>
        <v>-48200</v>
      </c>
    </row>
    <row r="33" spans="1:8" outlineLevel="1" x14ac:dyDescent="0.2">
      <c r="A33" s="21" t="s">
        <v>52</v>
      </c>
      <c r="B33" s="22" t="s">
        <v>53</v>
      </c>
      <c r="C33" s="21" t="s">
        <v>37</v>
      </c>
      <c r="D33" s="21" t="s">
        <v>12</v>
      </c>
      <c r="E33" s="23">
        <v>1077011.3</v>
      </c>
      <c r="F33" s="23">
        <v>1077011.3</v>
      </c>
      <c r="G33" s="26">
        <f t="shared" si="1"/>
        <v>100</v>
      </c>
      <c r="H33" s="26">
        <f t="shared" si="0"/>
        <v>0</v>
      </c>
    </row>
    <row r="34" spans="1:8" ht="22.5" outlineLevel="1" x14ac:dyDescent="0.2">
      <c r="A34" s="21" t="s">
        <v>54</v>
      </c>
      <c r="B34" s="22" t="s">
        <v>55</v>
      </c>
      <c r="C34" s="21" t="s">
        <v>37</v>
      </c>
      <c r="D34" s="21" t="s">
        <v>37</v>
      </c>
      <c r="E34" s="23">
        <v>10295569.779999999</v>
      </c>
      <c r="F34" s="23">
        <v>8779666.3000000007</v>
      </c>
      <c r="G34" s="26">
        <f t="shared" si="1"/>
        <v>85.276157489168142</v>
      </c>
      <c r="H34" s="26">
        <f t="shared" si="0"/>
        <v>-1515903.4799999986</v>
      </c>
    </row>
    <row r="35" spans="1:8" x14ac:dyDescent="0.2">
      <c r="A35" s="18" t="s">
        <v>56</v>
      </c>
      <c r="B35" s="19" t="s">
        <v>57</v>
      </c>
      <c r="C35" s="18" t="s">
        <v>18</v>
      </c>
      <c r="D35" s="18" t="s">
        <v>103</v>
      </c>
      <c r="E35" s="20">
        <v>1500125</v>
      </c>
      <c r="F35" s="20">
        <v>1499483</v>
      </c>
      <c r="G35" s="25">
        <f t="shared" si="1"/>
        <v>99.957203566369472</v>
      </c>
      <c r="H35" s="25">
        <f t="shared" si="0"/>
        <v>-642</v>
      </c>
    </row>
    <row r="36" spans="1:8" ht="22.5" outlineLevel="1" x14ac:dyDescent="0.2">
      <c r="A36" s="21" t="s">
        <v>58</v>
      </c>
      <c r="B36" s="22" t="s">
        <v>59</v>
      </c>
      <c r="C36" s="21" t="s">
        <v>18</v>
      </c>
      <c r="D36" s="21" t="s">
        <v>12</v>
      </c>
      <c r="E36" s="23">
        <v>1500125</v>
      </c>
      <c r="F36" s="23">
        <v>1499483</v>
      </c>
      <c r="G36" s="26">
        <f t="shared" si="1"/>
        <v>99.957203566369472</v>
      </c>
      <c r="H36" s="26">
        <f t="shared" si="0"/>
        <v>-642</v>
      </c>
    </row>
    <row r="37" spans="1:8" x14ac:dyDescent="0.2">
      <c r="A37" s="18" t="s">
        <v>60</v>
      </c>
      <c r="B37" s="19" t="s">
        <v>61</v>
      </c>
      <c r="C37" s="18" t="s">
        <v>62</v>
      </c>
      <c r="D37" s="18" t="s">
        <v>103</v>
      </c>
      <c r="E37" s="20">
        <v>518360805.87</v>
      </c>
      <c r="F37" s="20">
        <v>517518081.74000001</v>
      </c>
      <c r="G37" s="25">
        <f t="shared" si="1"/>
        <v>99.83742518329764</v>
      </c>
      <c r="H37" s="25">
        <f t="shared" si="0"/>
        <v>-842724.12999999523</v>
      </c>
    </row>
    <row r="38" spans="1:8" outlineLevel="1" x14ac:dyDescent="0.2">
      <c r="A38" s="21" t="s">
        <v>63</v>
      </c>
      <c r="B38" s="22" t="s">
        <v>64</v>
      </c>
      <c r="C38" s="21" t="s">
        <v>62</v>
      </c>
      <c r="D38" s="21" t="s">
        <v>6</v>
      </c>
      <c r="E38" s="23">
        <v>95273873.950000003</v>
      </c>
      <c r="F38" s="23">
        <v>95230034.549999997</v>
      </c>
      <c r="G38" s="26">
        <f t="shared" si="1"/>
        <v>99.953985916408712</v>
      </c>
      <c r="H38" s="26">
        <f t="shared" si="0"/>
        <v>-43839.40000000596</v>
      </c>
    </row>
    <row r="39" spans="1:8" outlineLevel="1" x14ac:dyDescent="0.2">
      <c r="A39" s="21" t="s">
        <v>65</v>
      </c>
      <c r="B39" s="22" t="s">
        <v>66</v>
      </c>
      <c r="C39" s="21" t="s">
        <v>62</v>
      </c>
      <c r="D39" s="21" t="s">
        <v>9</v>
      </c>
      <c r="E39" s="23">
        <v>340052891.35000002</v>
      </c>
      <c r="F39" s="23">
        <v>339403491.27999997</v>
      </c>
      <c r="G39" s="26">
        <f t="shared" si="1"/>
        <v>99.809029687287193</v>
      </c>
      <c r="H39" s="26">
        <f t="shared" si="0"/>
        <v>-649400.07000005245</v>
      </c>
    </row>
    <row r="40" spans="1:8" outlineLevel="1" x14ac:dyDescent="0.2">
      <c r="A40" s="21" t="s">
        <v>67</v>
      </c>
      <c r="B40" s="22" t="s">
        <v>68</v>
      </c>
      <c r="C40" s="21" t="s">
        <v>62</v>
      </c>
      <c r="D40" s="21" t="s">
        <v>12</v>
      </c>
      <c r="E40" s="23">
        <v>35219251.469999999</v>
      </c>
      <c r="F40" s="23">
        <v>35153995.280000001</v>
      </c>
      <c r="G40" s="26">
        <f t="shared" si="1"/>
        <v>99.814714432373492</v>
      </c>
      <c r="H40" s="26">
        <f t="shared" si="0"/>
        <v>-65256.189999997616</v>
      </c>
    </row>
    <row r="41" spans="1:8" outlineLevel="1" x14ac:dyDescent="0.2">
      <c r="A41" s="21" t="s">
        <v>69</v>
      </c>
      <c r="B41" s="22" t="s">
        <v>70</v>
      </c>
      <c r="C41" s="21" t="s">
        <v>62</v>
      </c>
      <c r="D41" s="21" t="s">
        <v>62</v>
      </c>
      <c r="E41" s="23">
        <v>20939136.09</v>
      </c>
      <c r="F41" s="23">
        <v>20855167.859999999</v>
      </c>
      <c r="G41" s="26">
        <f t="shared" si="1"/>
        <v>99.598989043105263</v>
      </c>
      <c r="H41" s="26">
        <f t="shared" si="0"/>
        <v>-83968.230000000447</v>
      </c>
    </row>
    <row r="42" spans="1:8" ht="22.5" outlineLevel="1" x14ac:dyDescent="0.2">
      <c r="A42" s="21" t="s">
        <v>71</v>
      </c>
      <c r="B42" s="22" t="s">
        <v>72</v>
      </c>
      <c r="C42" s="21" t="s">
        <v>62</v>
      </c>
      <c r="D42" s="21" t="s">
        <v>43</v>
      </c>
      <c r="E42" s="23">
        <v>26875653.010000002</v>
      </c>
      <c r="F42" s="23">
        <v>26875392.77</v>
      </c>
      <c r="G42" s="26">
        <f t="shared" si="1"/>
        <v>99.999031688644351</v>
      </c>
      <c r="H42" s="26">
        <f t="shared" si="0"/>
        <v>-260.24000000208616</v>
      </c>
    </row>
    <row r="43" spans="1:8" x14ac:dyDescent="0.2">
      <c r="A43" s="18" t="s">
        <v>73</v>
      </c>
      <c r="B43" s="19" t="s">
        <v>74</v>
      </c>
      <c r="C43" s="18" t="s">
        <v>40</v>
      </c>
      <c r="D43" s="18" t="s">
        <v>103</v>
      </c>
      <c r="E43" s="20">
        <v>114914188.41</v>
      </c>
      <c r="F43" s="20">
        <v>107316711.66</v>
      </c>
      <c r="G43" s="25">
        <f t="shared" si="1"/>
        <v>93.388565106605355</v>
      </c>
      <c r="H43" s="25">
        <f t="shared" si="0"/>
        <v>-7597476.75</v>
      </c>
    </row>
    <row r="44" spans="1:8" outlineLevel="1" x14ac:dyDescent="0.2">
      <c r="A44" s="21" t="s">
        <v>75</v>
      </c>
      <c r="B44" s="22" t="s">
        <v>76</v>
      </c>
      <c r="C44" s="21" t="s">
        <v>40</v>
      </c>
      <c r="D44" s="21" t="s">
        <v>6</v>
      </c>
      <c r="E44" s="23">
        <v>88677597.019999996</v>
      </c>
      <c r="F44" s="23">
        <v>81090120.370000005</v>
      </c>
      <c r="G44" s="26">
        <f t="shared" si="1"/>
        <v>91.443750276308521</v>
      </c>
      <c r="H44" s="26">
        <f t="shared" si="0"/>
        <v>-7587476.6499999911</v>
      </c>
    </row>
    <row r="45" spans="1:8" ht="22.5" outlineLevel="1" x14ac:dyDescent="0.2">
      <c r="A45" s="21" t="s">
        <v>77</v>
      </c>
      <c r="B45" s="22" t="s">
        <v>78</v>
      </c>
      <c r="C45" s="21" t="s">
        <v>40</v>
      </c>
      <c r="D45" s="21" t="s">
        <v>15</v>
      </c>
      <c r="E45" s="23">
        <v>26236591.390000001</v>
      </c>
      <c r="F45" s="23">
        <v>26226591.289999999</v>
      </c>
      <c r="G45" s="26">
        <f t="shared" si="1"/>
        <v>99.961884911605509</v>
      </c>
      <c r="H45" s="26">
        <f t="shared" si="0"/>
        <v>-10000.10000000149</v>
      </c>
    </row>
    <row r="46" spans="1:8" x14ac:dyDescent="0.2">
      <c r="A46" s="18" t="s">
        <v>79</v>
      </c>
      <c r="B46" s="19" t="s">
        <v>80</v>
      </c>
      <c r="C46" s="18" t="s">
        <v>43</v>
      </c>
      <c r="D46" s="18" t="s">
        <v>103</v>
      </c>
      <c r="E46" s="20">
        <v>1574152.47</v>
      </c>
      <c r="F46" s="20">
        <v>1574152.47</v>
      </c>
      <c r="G46" s="26">
        <f t="shared" si="1"/>
        <v>100</v>
      </c>
      <c r="H46" s="26">
        <f t="shared" si="0"/>
        <v>0</v>
      </c>
    </row>
    <row r="47" spans="1:8" ht="22.5" outlineLevel="1" x14ac:dyDescent="0.2">
      <c r="A47" s="21" t="s">
        <v>81</v>
      </c>
      <c r="B47" s="22" t="s">
        <v>82</v>
      </c>
      <c r="C47" s="21" t="s">
        <v>43</v>
      </c>
      <c r="D47" s="21" t="s">
        <v>43</v>
      </c>
      <c r="E47" s="23">
        <v>1574152.47</v>
      </c>
      <c r="F47" s="23">
        <v>1574152.47</v>
      </c>
      <c r="G47" s="26">
        <f t="shared" si="1"/>
        <v>100</v>
      </c>
      <c r="H47" s="26">
        <f t="shared" si="0"/>
        <v>0</v>
      </c>
    </row>
    <row r="48" spans="1:8" x14ac:dyDescent="0.2">
      <c r="A48" s="18" t="s">
        <v>83</v>
      </c>
      <c r="B48" s="19" t="s">
        <v>84</v>
      </c>
      <c r="C48" s="18" t="s">
        <v>29</v>
      </c>
      <c r="D48" s="18" t="s">
        <v>103</v>
      </c>
      <c r="E48" s="20">
        <v>33781427.359999999</v>
      </c>
      <c r="F48" s="20">
        <v>29616597.210000001</v>
      </c>
      <c r="G48" s="25">
        <f t="shared" si="1"/>
        <v>87.671242823411603</v>
      </c>
      <c r="H48" s="25">
        <f t="shared" si="0"/>
        <v>-4164830.1499999985</v>
      </c>
    </row>
    <row r="49" spans="1:8" outlineLevel="1" x14ac:dyDescent="0.2">
      <c r="A49" s="21" t="s">
        <v>85</v>
      </c>
      <c r="B49" s="22" t="s">
        <v>86</v>
      </c>
      <c r="C49" s="21" t="s">
        <v>29</v>
      </c>
      <c r="D49" s="21" t="s">
        <v>6</v>
      </c>
      <c r="E49" s="23">
        <v>3421039.03</v>
      </c>
      <c r="F49" s="23">
        <v>3421039.03</v>
      </c>
      <c r="G49" s="26">
        <f t="shared" si="1"/>
        <v>100</v>
      </c>
      <c r="H49" s="26">
        <f t="shared" si="0"/>
        <v>0</v>
      </c>
    </row>
    <row r="50" spans="1:8" outlineLevel="1" x14ac:dyDescent="0.2">
      <c r="A50" s="21" t="s">
        <v>87</v>
      </c>
      <c r="B50" s="22" t="s">
        <v>88</v>
      </c>
      <c r="C50" s="21" t="s">
        <v>29</v>
      </c>
      <c r="D50" s="21" t="s">
        <v>12</v>
      </c>
      <c r="E50" s="23">
        <v>19722114.739999998</v>
      </c>
      <c r="F50" s="23">
        <v>17951089.57</v>
      </c>
      <c r="G50" s="26">
        <f t="shared" si="1"/>
        <v>91.020105128949282</v>
      </c>
      <c r="H50" s="26">
        <f t="shared" si="0"/>
        <v>-1771025.1699999981</v>
      </c>
    </row>
    <row r="51" spans="1:8" outlineLevel="1" x14ac:dyDescent="0.2">
      <c r="A51" s="21" t="s">
        <v>89</v>
      </c>
      <c r="B51" s="22" t="s">
        <v>90</v>
      </c>
      <c r="C51" s="21" t="s">
        <v>29</v>
      </c>
      <c r="D51" s="21" t="s">
        <v>15</v>
      </c>
      <c r="E51" s="23">
        <v>9293507.5899999999</v>
      </c>
      <c r="F51" s="23">
        <v>7331504.5700000003</v>
      </c>
      <c r="G51" s="26">
        <f t="shared" si="1"/>
        <v>78.888455182291409</v>
      </c>
      <c r="H51" s="26">
        <f t="shared" si="0"/>
        <v>-1962003.0199999996</v>
      </c>
    </row>
    <row r="52" spans="1:8" ht="22.5" outlineLevel="1" x14ac:dyDescent="0.2">
      <c r="A52" s="21" t="s">
        <v>91</v>
      </c>
      <c r="B52" s="22" t="s">
        <v>92</v>
      </c>
      <c r="C52" s="21" t="s">
        <v>29</v>
      </c>
      <c r="D52" s="21" t="s">
        <v>18</v>
      </c>
      <c r="E52" s="23">
        <v>1344766</v>
      </c>
      <c r="F52" s="23">
        <v>912964.04</v>
      </c>
      <c r="G52" s="26">
        <f t="shared" si="1"/>
        <v>67.890178663053646</v>
      </c>
      <c r="H52" s="26">
        <f t="shared" si="0"/>
        <v>-431801.95999999996</v>
      </c>
    </row>
    <row r="53" spans="1:8" x14ac:dyDescent="0.2">
      <c r="A53" s="18" t="s">
        <v>93</v>
      </c>
      <c r="B53" s="19" t="s">
        <v>94</v>
      </c>
      <c r="C53" s="18" t="s">
        <v>21</v>
      </c>
      <c r="D53" s="18" t="s">
        <v>103</v>
      </c>
      <c r="E53" s="20">
        <v>9165100</v>
      </c>
      <c r="F53" s="20">
        <v>9165100</v>
      </c>
      <c r="G53" s="25">
        <f t="shared" si="1"/>
        <v>100</v>
      </c>
      <c r="H53" s="25">
        <f t="shared" si="0"/>
        <v>0</v>
      </c>
    </row>
    <row r="54" spans="1:8" outlineLevel="1" x14ac:dyDescent="0.2">
      <c r="A54" s="21" t="s">
        <v>95</v>
      </c>
      <c r="B54" s="22" t="s">
        <v>96</v>
      </c>
      <c r="C54" s="21" t="s">
        <v>21</v>
      </c>
      <c r="D54" s="21" t="s">
        <v>9</v>
      </c>
      <c r="E54" s="23">
        <v>9165100</v>
      </c>
      <c r="F54" s="23">
        <v>9165100</v>
      </c>
      <c r="G54" s="26">
        <f t="shared" si="1"/>
        <v>100</v>
      </c>
      <c r="H54" s="26">
        <f t="shared" si="0"/>
        <v>0</v>
      </c>
    </row>
    <row r="55" spans="1:8" ht="45" x14ac:dyDescent="0.2">
      <c r="A55" s="18" t="s">
        <v>97</v>
      </c>
      <c r="B55" s="19" t="s">
        <v>98</v>
      </c>
      <c r="C55" s="18" t="s">
        <v>34</v>
      </c>
      <c r="D55" s="18" t="s">
        <v>103</v>
      </c>
      <c r="E55" s="20">
        <v>133350874.56</v>
      </c>
      <c r="F55" s="20">
        <v>122415205.36</v>
      </c>
      <c r="G55" s="25">
        <f t="shared" si="1"/>
        <v>91.799326973982758</v>
      </c>
      <c r="H55" s="25">
        <f t="shared" si="0"/>
        <v>-10935669.200000003</v>
      </c>
    </row>
    <row r="56" spans="1:8" ht="45" outlineLevel="1" x14ac:dyDescent="0.2">
      <c r="A56" s="21" t="s">
        <v>99</v>
      </c>
      <c r="B56" s="22" t="s">
        <v>100</v>
      </c>
      <c r="C56" s="21" t="s">
        <v>34</v>
      </c>
      <c r="D56" s="21" t="s">
        <v>6</v>
      </c>
      <c r="E56" s="23">
        <v>33683910</v>
      </c>
      <c r="F56" s="23">
        <v>33683910</v>
      </c>
      <c r="G56" s="26">
        <f t="shared" si="1"/>
        <v>100</v>
      </c>
      <c r="H56" s="26">
        <f t="shared" si="0"/>
        <v>0</v>
      </c>
    </row>
    <row r="57" spans="1:8" ht="22.5" outlineLevel="1" x14ac:dyDescent="0.2">
      <c r="A57" s="21" t="s">
        <v>101</v>
      </c>
      <c r="B57" s="22" t="s">
        <v>102</v>
      </c>
      <c r="C57" s="21" t="s">
        <v>34</v>
      </c>
      <c r="D57" s="21" t="s">
        <v>12</v>
      </c>
      <c r="E57" s="23">
        <v>99666964.560000002</v>
      </c>
      <c r="F57" s="23">
        <v>88731295.359999999</v>
      </c>
      <c r="G57" s="26">
        <f t="shared" si="1"/>
        <v>89.027789450318139</v>
      </c>
      <c r="H57" s="26">
        <f t="shared" si="0"/>
        <v>-10935669.200000003</v>
      </c>
    </row>
  </sheetData>
  <mergeCells count="11">
    <mergeCell ref="A9:A10"/>
    <mergeCell ref="B9:B10"/>
    <mergeCell ref="C9:D9"/>
    <mergeCell ref="E9:E10"/>
    <mergeCell ref="F9:H9"/>
    <mergeCell ref="G1:H1"/>
    <mergeCell ref="F3:H3"/>
    <mergeCell ref="G2:H2"/>
    <mergeCell ref="F4:H4"/>
    <mergeCell ref="A7:E7"/>
    <mergeCell ref="A6:H6"/>
  </mergeCells>
  <pageMargins left="0.74803149606299213" right="0.15748031496062992" top="0.59055118110236227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rep:2.56.0.8</dc:description>
  <cp:lastModifiedBy>Иван Н. Алексеев</cp:lastModifiedBy>
  <cp:lastPrinted>2024-05-08T07:54:06Z</cp:lastPrinted>
  <dcterms:created xsi:type="dcterms:W3CDTF">2024-02-16T01:58:32Z</dcterms:created>
  <dcterms:modified xsi:type="dcterms:W3CDTF">2024-05-08T07:54:12Z</dcterms:modified>
</cp:coreProperties>
</file>